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іл\Проєкти\47_сесія\47 сесія 10.03-02.04.2026\47 сесія 17.04.2026\02 зміни до програми ЦЗ\"/>
    </mc:Choice>
  </mc:AlternateContent>
  <xr:revisionPtr revIDLastSave="0" documentId="13_ncr:1_{2307CB63-72EF-4393-9A21-DCCA2EF0B2F1}" xr6:coauthVersionLast="47" xr6:coauthVersionMax="47" xr10:uidLastSave="{00000000-0000-0000-0000-000000000000}"/>
  <bookViews>
    <workbookView xWindow="390" yWindow="615" windowWidth="28410" windowHeight="15585" xr2:uid="{00000000-000D-0000-FFFF-FFFF00000000}"/>
  </bookViews>
  <sheets>
    <sheet name="Лист1" sheetId="1" r:id="rId1"/>
    <sheet name="Лист2" sheetId="2" r:id="rId2"/>
  </sheets>
  <definedNames>
    <definedName name="_Hlk175561789" localSheetId="0">Лист1!$B$65</definedName>
    <definedName name="_xlnm.Print_Area" localSheetId="0">Лист1!$A$1:$N$76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1" l="1"/>
  <c r="K25" i="1"/>
  <c r="K73" i="1"/>
  <c r="I70" i="1"/>
  <c r="G73" i="1"/>
  <c r="G70" i="1"/>
  <c r="N73" i="1"/>
  <c r="N70" i="1"/>
  <c r="M73" i="1"/>
  <c r="M70" i="1"/>
  <c r="I73" i="1"/>
  <c r="O10" i="1" l="1"/>
  <c r="O13" i="1"/>
  <c r="O18" i="1"/>
  <c r="O15" i="1"/>
  <c r="O25" i="1"/>
  <c r="O28" i="1"/>
  <c r="O44" i="1"/>
  <c r="O41" i="1"/>
  <c r="O34" i="1"/>
  <c r="O31" i="1"/>
  <c r="O46" i="1"/>
  <c r="O49" i="1"/>
  <c r="O54" i="1"/>
  <c r="O51" i="1"/>
  <c r="O61" i="1"/>
  <c r="O58" i="1"/>
  <c r="O68" i="1"/>
  <c r="O65" i="1"/>
  <c r="L78" i="1" l="1"/>
  <c r="O73" i="1"/>
  <c r="O70" i="1"/>
</calcChain>
</file>

<file path=xl/sharedStrings.xml><?xml version="1.0" encoding="utf-8"?>
<sst xmlns="http://schemas.openxmlformats.org/spreadsheetml/2006/main" count="130" uniqueCount="74">
  <si>
    <t>№ з/п</t>
  </si>
  <si>
    <t>Зміст заходів</t>
  </si>
  <si>
    <t>Відповідальні за виконання</t>
  </si>
  <si>
    <t>Очікуваний результат виконання заходів</t>
  </si>
  <si>
    <t>Орієнтовний обсяг фінансування</t>
  </si>
  <si>
    <t>за роками, тис.грн</t>
  </si>
  <si>
    <t>РОЗДІЛ 1.  Створення і використання матеріальних резервів для запобігання,</t>
  </si>
  <si>
    <t>ліквідації надзвичайних ситуацій техногенного, природного, воєнного характеру та  їх наслідків</t>
  </si>
  <si>
    <t>Виконавчий комітет Тернавської міської ради, підприємства, заклади, установи, організації</t>
  </si>
  <si>
    <t>Забезпечення можливості реального та ефективного функціонування субланки Тернівської міської територіальної громади ланки Павлоградського району ТП ЄДС ЦЗ Дніпропетровської області щодо  запобігання та реагування на надзвичайні ситуації техногенного і природного характеру.</t>
  </si>
  <si>
    <t>Державний бюджет</t>
  </si>
  <si>
    <t>Обласний бюджет</t>
  </si>
  <si>
    <t>Місцевий бюджет</t>
  </si>
  <si>
    <t>Інші джерела</t>
  </si>
  <si>
    <t>Забезпечення заходів з попередження поширення небезпечних та особливо небезпечних інфекційних захворювань (в тому числі гострої респіраторної хвороби COVID-19), в т.ч. надання субвенцій іншим бюджетам</t>
  </si>
  <si>
    <t>Виконавчий комітет Тернівської міської ради, установи охорони здоров’я, заклади, установи підприємства (за згодою)</t>
  </si>
  <si>
    <t>Забезпечення ефективного функціонування установ охорони здоров’я, підприємств, організацій щодо запобігання та реагування на надзвичайні ситуації.</t>
  </si>
  <si>
    <r>
      <t>Загальний обсяг,</t>
    </r>
    <r>
      <rPr>
        <sz val="11"/>
        <color theme="1"/>
        <rFont val="Times New Roman"/>
        <family val="1"/>
        <charset val="204"/>
      </rPr>
      <t>ут.ч.:</t>
    </r>
  </si>
  <si>
    <t>Створення місцевого матеріального резерву шляхом закупівлі матеріальних цінностей, визначених «Номенклатурою і обсягом матеріального резерву для запобігання і ліквідації НС в місті Тернівка»  (у т.ч. -  засобів індивідуального захисту, виробів медичного призначення, дезінфікуючих засобів, спирту та інших предметів, матеріалів, обладнання, інвентарю, пально – мастильних матеріалів, тощо), необхідних для запобігання та ліквідації надзвичайних ситуацій та їх наслідків, та поповнення і поновлення (освіження) матеріального резерву внаслідок реалізації вищезазначених матеріальних цінностей, або закінчення терміну їх придатності, псування та інших випадків, що тягнуть за собою вихід їх з ладу.</t>
  </si>
  <si>
    <t>Виконавчий комітет Тернівської міської  ради</t>
  </si>
  <si>
    <t>Підвищення ефективності захисту населення, запобігання та ліквідації наслідків надзвичайних ситуацій техногенного і природного характеру, забезпечення можливості реального та ефективного функціонування субланки Тернівської міської територіальної громади ланки Павлоградського району ТП ЄДС ЦЗ Дніпропетровської області щодо запобігання та реагування на НС з найменшими фінансовими витратами.</t>
  </si>
  <si>
    <r>
      <t xml:space="preserve">Загальний обсяг, </t>
    </r>
    <r>
      <rPr>
        <sz val="11"/>
        <color theme="1"/>
        <rFont val="Times New Roman"/>
        <family val="1"/>
        <charset val="204"/>
      </rPr>
      <t>у т.ч.:</t>
    </r>
  </si>
  <si>
    <t>РОЗДІЛ 2.  РОЗВИТОК ЦИВІЛЬНОГО ЗАХИСТУ НАСЕЛЕННЯ м. ТЕРНІВКА</t>
  </si>
  <si>
    <t xml:space="preserve">Виконання заходів з технічного обслуговування та функціонування  системи централізованого оповіщення м.Тернівки (у тому числі відновлювальних). </t>
  </si>
  <si>
    <t>Виконавчий комітет Тернівської міської ради</t>
  </si>
  <si>
    <t>Оперативне оповіщення керівного складу міста, служб ЦЗ  та населення  у разі загрози або виникнення НС .</t>
  </si>
  <si>
    <r>
      <t xml:space="preserve">Загальний обсяг, </t>
    </r>
    <r>
      <rPr>
        <sz val="11"/>
        <color theme="1"/>
        <rFont val="Times New Roman"/>
        <family val="1"/>
        <charset val="204"/>
      </rPr>
      <t>ут.ч.:</t>
    </r>
  </si>
  <si>
    <t xml:space="preserve">Заходи для забезпечення громадського порядку і громадської безпеки:придбання, створення, монтаж, установка, утримання, ремонт, технічне обслуговування системи відео спостереження (відеокамери, засоби відео нагляду, інші технічні засоби, матеріали, послуги тощо)     </t>
  </si>
  <si>
    <t xml:space="preserve">Виконавчий комітет Тернівської міської ради (відділ цивільного захисту) </t>
  </si>
  <si>
    <t>Забезпечення громадського порядку та громадської безпеки</t>
  </si>
  <si>
    <t>Забезпечення заходів щодо захисту населення від надзвичайних ситуацій в умовах воєнного стану у випадку порушення нормальних умов життєдіяльності (пошкодження систем життєзабезпечення)</t>
  </si>
  <si>
    <t>Загальний обсяг, у т.ч.:</t>
  </si>
  <si>
    <t>Зменшення побічних та прямих збитків від НС.</t>
  </si>
  <si>
    <r>
      <t>Загальний обсяг,</t>
    </r>
    <r>
      <rPr>
        <sz val="11"/>
        <color theme="1"/>
        <rFont val="Times New Roman"/>
        <family val="1"/>
        <charset val="204"/>
      </rPr>
      <t>у т.ч.:</t>
    </r>
  </si>
  <si>
    <t>Надання допомоги населенню під час дії воєнного стану.</t>
  </si>
  <si>
    <t>Усього  за завданням,</t>
  </si>
  <si>
    <t>у тому числі:</t>
  </si>
  <si>
    <t>1.1</t>
  </si>
  <si>
    <t>1.2</t>
  </si>
  <si>
    <t>1.3</t>
  </si>
  <si>
    <t>Створення мобільної, високопрофесійної та всебічно укомплектованої оперативно-рятувальної служби цивільного захисту в м. Тернівка,  яка спроможна виконувати завдання за призначенням швидко і за будь-яких умов (зокрема, під час дії воєнного стану) : шляхом придбання  нових зразків пожежної, аварійно-рятувальної техніки, пожежного та аварійно-рятувального обладнання, забезпечення засобами пожежогасіння, індивідуального захисту, зв’язку, та створення необхідного резерву паливо-мастильних матеріалів;  шляхом фінансування виготовлення документації із землеустрою та проектної документації на будівництво,  а також придбання майна, будівельних матеріалів, тощо та фінансування проведення поточного ремонту будівлі 50 ДПРЧ 6 ДПРЗ ГУДСНС України у Дніпропетровській обл для покращення умов несення служби підпорядкованого особового складу (у тому числі - надання субвенцій з місцевого бюджету 50 ДПРЧ 6 ДПРЗ ГУДСНС України у Дніпропетровській обл)</t>
  </si>
  <si>
    <t>2.1</t>
  </si>
  <si>
    <t>2.2</t>
  </si>
  <si>
    <t>2.3</t>
  </si>
  <si>
    <t>2.4</t>
  </si>
  <si>
    <t>3.1</t>
  </si>
  <si>
    <t xml:space="preserve">ПЕРЕЛІК ЗАВДАНЬ І ЗАХОДІВ   </t>
  </si>
  <si>
    <t>Програми розвитку цивільного захисту в м. Тернівка на 2024-2028 р.р.</t>
  </si>
  <si>
    <t xml:space="preserve">Виконання заходів щодо  завчасного реагування  на  надзвичайні ситуації та ліквідації  наслідків, пов'язаних із виникненням суттєвих проблем в системі життєзабезпечення  у період дії воєнного стану (під час припинення (порушення) роботи систем централізованого водопостачання, водовідведення, електро-, газо- і теплопостачання  та усіх видів електронних комунікаційних послуг),облаштування міських Пунктів незламності шляхом придбання альтернативних джерел електропостачання, освітлення, засобів для обігріву, питної води, продуктів харчування, та інших засобів, предметів  і обладнання. </t>
  </si>
  <si>
    <t xml:space="preserve">Забезпечення заходів, пов’язаних із наданням підтримки евакуйованим особам під час воєнного стану ( у тому числі - оплата транспортних послуг з перевезення осіб, які переміщуються із зони бойових дій та потребують  тимчасового розміщення і подальшого переміщення до залізничної станції/автовокзалу (за місцем формування евакуаційного потягу/автотранспорту з метою подальшого переміщення у визначені райони постійного проживання)   
</t>
  </si>
  <si>
    <t>Виконавчий комітет Тернівської міської ради, 50 ДПРЧ 6 ДПРЗ ГУ ДСНС</t>
  </si>
  <si>
    <r>
      <t xml:space="preserve">Закупівля засобів індивідуального захисту, виробів медичного призначення, дезінфікуючих засобів та інших предметів, матеріалів, обладнання, інвентарю, пально – мастильних матеріалів, тощо та оплата послуг, необхідних для забезпечення заходів  з попередження поширення </t>
    </r>
    <r>
      <rPr>
        <sz val="11"/>
        <color rgb="FF000000"/>
        <rFont val="Times New Roman"/>
        <family val="1"/>
        <charset val="204"/>
      </rPr>
      <t>небезпечних та особливо небезпечних інфекційних захворювань</t>
    </r>
    <r>
      <rPr>
        <sz val="11"/>
        <color theme="1"/>
        <rFont val="Times New Roman"/>
        <family val="1"/>
        <charset val="204"/>
      </rPr>
      <t xml:space="preserve">   (у тому числі  гострої респіраторної хвороби COVID-19),зооантропонозних хвороб, які є спільними для людей і тварин, та інших небезпечних захворювань, які можуть призвести до епідемії, епізоотії та</t>
    </r>
    <r>
      <rPr>
        <sz val="11"/>
        <color rgb="FF222222"/>
        <rFont val="Times New Roman"/>
        <family val="1"/>
        <charset val="204"/>
      </rPr>
      <t xml:space="preserve"> епіфітотії та надзвичайних ситуацій.</t>
    </r>
  </si>
  <si>
    <t>Виконавчий комітет ТМР, відділ освіти ТМР, управління соціального захисту населення ТМР, КП «ТЖКП»</t>
  </si>
  <si>
    <t xml:space="preserve">Пропаганда безпеки життєдіяльності населення міста, навчання громадян основам безпечної поведінки із залученням ЗМІ (  у т.ч. – виготовлення і розміщення білбордів, сітілайтів, буклетів, листівок, публікацій в газетах тощо) ,  та проведення масових громадських заходів.  </t>
  </si>
  <si>
    <t>Виконавчий комітет Тернівської міської ради, Павлоградське РУ ГУ ДСНС, 50 ДПРЧ 6ДПРЗ ГУ ДСНС,  відділ молоді і спорту Тернівської міської ради, відділ культури  Тернівської міської ради</t>
  </si>
  <si>
    <t>Підвищення соціальної свідомості громадян з питань підвищення безпеки життєдіяльності.</t>
  </si>
  <si>
    <t>4.1</t>
  </si>
  <si>
    <t>РОЗДІЛ 4.  ЗАХОДИ,  ПОВ’ЯЗАНІ  ІЗ  НАДАННЯМ  ПІДТРИМКИ  ЕВАКУЙОВАНИМ  ОСОБАМ  ПІД  ЧАС  ВОЄННОГО  СТАНУ</t>
  </si>
  <si>
    <t>РОЗДІЛ 3.   ПІДВИЩЕННЯ  РІВНЯ  ОБІЗНАНОСТІ НАСЕЛЕННЯ У СФЕРІ  НС, ПОЖЕЖНОЇ ТА ТЕХНОГЕННОЇ БЕЗПЕКИ</t>
  </si>
  <si>
    <t>0</t>
  </si>
  <si>
    <t>500,0</t>
  </si>
  <si>
    <t>Джерела фінансування</t>
  </si>
  <si>
    <t xml:space="preserve">загальний обсяг </t>
  </si>
  <si>
    <t>Виконавчий комітет Тернівської міської ради, підприємства, заклади, установи, організації</t>
  </si>
  <si>
    <t>Забезпечення заходів щодо захисту населення від надзвичайних ситуацій у мирний час та в особливий період</t>
  </si>
  <si>
    <t>2.5</t>
  </si>
  <si>
    <t>Виконання заходів щодо створення та утримання об’єктів фонду  захисних споруд цивільного захисту м. Тернівки, спрямованих на забезпечення готовності захисних споруд до використання за призначенням ( у тому числі технічне переоснащення, реконструкція, ремонт та облаштування  найпростіших укриттів  м.Тернівки )</t>
  </si>
  <si>
    <t>Виділення субвенції з місцевого бюджету 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</si>
  <si>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1.4</t>
  </si>
  <si>
    <t>Поповнення обласного матеріального резерву для ліквідації наслідків надзвичайних ситуацій</t>
  </si>
  <si>
    <t>органи місцевого самоврядування, підприємства, установи та організації засновником яких є Тернівська міська рада</t>
  </si>
  <si>
    <t xml:space="preserve">Секретар міської ради </t>
  </si>
  <si>
    <t>Жанна ШКУТ</t>
  </si>
  <si>
    <t>Додаток 1                                                                                                                     до рішення Тернівської міської ради                                                                      від 17.04.2026 №1134-47/VIII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</si>
</sst>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164" fontId="8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8"/>
  <sheetViews>
    <sheetView tabSelected="1" view="pageLayout" topLeftCell="C70" zoomScaleNormal="100" zoomScaleSheetLayoutView="100" workbookViewId="0">
      <selection activeCell="K74" sqref="K74:L74"/>
    </sheetView>
  </sheetViews>
  <sheetFormatPr defaultRowHeight="15" x14ac:dyDescent="0.25"/>
  <cols>
    <col min="1" max="1" width="9.5703125" bestFit="1" customWidth="1"/>
    <col min="2" max="2" width="67" customWidth="1"/>
    <col min="3" max="3" width="20.42578125" customWidth="1"/>
    <col min="4" max="4" width="38" customWidth="1"/>
    <col min="6" max="6" width="15.28515625" customWidth="1"/>
    <col min="7" max="7" width="9.5703125" style="5" customWidth="1"/>
    <col min="8" max="8" width="0.85546875" style="5" customWidth="1"/>
    <col min="9" max="9" width="4.42578125" style="5" customWidth="1"/>
    <col min="10" max="10" width="5.28515625" style="5" customWidth="1"/>
    <col min="11" max="11" width="4" style="5" customWidth="1"/>
    <col min="12" max="12" width="5.140625" style="5" customWidth="1"/>
    <col min="13" max="13" width="11" style="5" customWidth="1"/>
    <col min="14" max="14" width="12.5703125" style="5" customWidth="1"/>
  </cols>
  <sheetData>
    <row r="2" spans="1:16" ht="54" customHeight="1" x14ac:dyDescent="0.25">
      <c r="G2" s="117" t="s">
        <v>73</v>
      </c>
      <c r="H2" s="117"/>
      <c r="I2" s="117"/>
      <c r="J2" s="117"/>
      <c r="K2" s="117"/>
      <c r="L2" s="117"/>
      <c r="M2" s="117"/>
      <c r="N2" s="117"/>
    </row>
    <row r="3" spans="1:16" ht="20.25" customHeight="1" x14ac:dyDescent="0.25">
      <c r="B3" s="118" t="s">
        <v>46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7"/>
    </row>
    <row r="4" spans="1:16" ht="21" customHeight="1" thickBot="1" x14ac:dyDescent="0.3">
      <c r="B4" s="118" t="s">
        <v>47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7"/>
    </row>
    <row r="5" spans="1:16" ht="21.75" customHeight="1" thickBot="1" x14ac:dyDescent="0.3">
      <c r="A5" s="54" t="s">
        <v>0</v>
      </c>
      <c r="B5" s="54" t="s">
        <v>1</v>
      </c>
      <c r="C5" s="54" t="s">
        <v>2</v>
      </c>
      <c r="D5" s="54" t="s">
        <v>3</v>
      </c>
      <c r="E5" s="45" t="s">
        <v>61</v>
      </c>
      <c r="F5" s="46"/>
      <c r="G5" s="52" t="s">
        <v>4</v>
      </c>
      <c r="H5" s="52"/>
      <c r="I5" s="52"/>
      <c r="J5" s="52"/>
      <c r="K5" s="52"/>
      <c r="L5" s="52"/>
      <c r="M5" s="52"/>
      <c r="N5" s="52"/>
    </row>
    <row r="6" spans="1:16" ht="15.75" customHeight="1" thickBot="1" x14ac:dyDescent="0.3">
      <c r="A6" s="54"/>
      <c r="B6" s="54"/>
      <c r="C6" s="54"/>
      <c r="D6" s="54"/>
      <c r="E6" s="47"/>
      <c r="F6" s="48"/>
      <c r="G6" s="53" t="s">
        <v>5</v>
      </c>
      <c r="H6" s="53"/>
      <c r="I6" s="53"/>
      <c r="J6" s="53"/>
      <c r="K6" s="53"/>
      <c r="L6" s="53"/>
      <c r="M6" s="53"/>
      <c r="N6" s="53"/>
    </row>
    <row r="7" spans="1:16" ht="15.75" thickBot="1" x14ac:dyDescent="0.3">
      <c r="A7" s="54"/>
      <c r="B7" s="54"/>
      <c r="C7" s="54"/>
      <c r="D7" s="54"/>
      <c r="E7" s="49"/>
      <c r="F7" s="50"/>
      <c r="G7" s="54">
        <v>2024</v>
      </c>
      <c r="H7" s="54"/>
      <c r="I7" s="54">
        <v>2025</v>
      </c>
      <c r="J7" s="54"/>
      <c r="K7" s="54">
        <v>2026</v>
      </c>
      <c r="L7" s="54"/>
      <c r="M7" s="11">
        <v>2027</v>
      </c>
      <c r="N7" s="11">
        <v>2028</v>
      </c>
    </row>
    <row r="8" spans="1:16" ht="20.25" customHeight="1" x14ac:dyDescent="0.25">
      <c r="A8" s="101" t="s">
        <v>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1:16" ht="16.5" customHeight="1" thickBot="1" x14ac:dyDescent="0.3">
      <c r="A9" s="103" t="s">
        <v>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6" ht="19.5" customHeight="1" thickBot="1" x14ac:dyDescent="0.3">
      <c r="A10" s="61" t="s">
        <v>37</v>
      </c>
      <c r="B10" s="36" t="s">
        <v>51</v>
      </c>
      <c r="C10" s="72" t="s">
        <v>8</v>
      </c>
      <c r="D10" s="33" t="s">
        <v>9</v>
      </c>
      <c r="E10" s="64" t="s">
        <v>21</v>
      </c>
      <c r="F10" s="65"/>
      <c r="G10" s="55">
        <v>100</v>
      </c>
      <c r="H10" s="56"/>
      <c r="I10" s="55">
        <v>100</v>
      </c>
      <c r="J10" s="56"/>
      <c r="K10" s="55">
        <v>100</v>
      </c>
      <c r="L10" s="56"/>
      <c r="M10" s="14">
        <v>100</v>
      </c>
      <c r="N10" s="14">
        <v>100</v>
      </c>
      <c r="O10">
        <f>G10+I10+K10+M10+N10</f>
        <v>500</v>
      </c>
    </row>
    <row r="11" spans="1:16" ht="21" customHeight="1" thickBot="1" x14ac:dyDescent="0.3">
      <c r="A11" s="62"/>
      <c r="B11" s="37"/>
      <c r="C11" s="73"/>
      <c r="D11" s="34"/>
      <c r="E11" s="57" t="s">
        <v>10</v>
      </c>
      <c r="F11" s="58"/>
      <c r="G11" s="59"/>
      <c r="H11" s="60"/>
      <c r="I11" s="59"/>
      <c r="J11" s="60"/>
      <c r="K11" s="59"/>
      <c r="L11" s="60"/>
      <c r="M11" s="15"/>
      <c r="N11" s="15"/>
    </row>
    <row r="12" spans="1:16" ht="21.75" customHeight="1" thickBot="1" x14ac:dyDescent="0.3">
      <c r="A12" s="62"/>
      <c r="B12" s="37"/>
      <c r="C12" s="73"/>
      <c r="D12" s="34"/>
      <c r="E12" s="57" t="s">
        <v>11</v>
      </c>
      <c r="F12" s="58"/>
      <c r="G12" s="59"/>
      <c r="H12" s="60"/>
      <c r="I12" s="59"/>
      <c r="J12" s="60"/>
      <c r="K12" s="59"/>
      <c r="L12" s="60"/>
      <c r="M12" s="15"/>
      <c r="N12" s="15"/>
    </row>
    <row r="13" spans="1:16" ht="22.5" customHeight="1" thickBot="1" x14ac:dyDescent="0.3">
      <c r="A13" s="62"/>
      <c r="B13" s="37"/>
      <c r="C13" s="73"/>
      <c r="D13" s="34"/>
      <c r="E13" s="68" t="s">
        <v>12</v>
      </c>
      <c r="F13" s="69"/>
      <c r="G13" s="66">
        <v>100</v>
      </c>
      <c r="H13" s="67"/>
      <c r="I13" s="66">
        <v>100</v>
      </c>
      <c r="J13" s="67"/>
      <c r="K13" s="66">
        <v>100</v>
      </c>
      <c r="L13" s="67"/>
      <c r="M13" s="15">
        <v>100</v>
      </c>
      <c r="N13" s="15">
        <v>100</v>
      </c>
      <c r="O13">
        <f>G13+I13+K13+M13+N13</f>
        <v>500</v>
      </c>
      <c r="P13" s="10"/>
    </row>
    <row r="14" spans="1:16" ht="56.25" customHeight="1" thickBot="1" x14ac:dyDescent="0.3">
      <c r="A14" s="63"/>
      <c r="B14" s="38"/>
      <c r="C14" s="74"/>
      <c r="D14" s="35"/>
      <c r="E14" s="57" t="s">
        <v>13</v>
      </c>
      <c r="F14" s="58"/>
      <c r="G14" s="59"/>
      <c r="H14" s="60"/>
      <c r="I14" s="59"/>
      <c r="J14" s="60"/>
      <c r="K14" s="59"/>
      <c r="L14" s="60"/>
      <c r="M14" s="15"/>
      <c r="N14" s="15"/>
    </row>
    <row r="15" spans="1:16" ht="17.25" customHeight="1" thickBot="1" x14ac:dyDescent="0.3">
      <c r="A15" s="30" t="s">
        <v>38</v>
      </c>
      <c r="B15" s="36" t="s">
        <v>14</v>
      </c>
      <c r="C15" s="72" t="s">
        <v>15</v>
      </c>
      <c r="D15" s="33" t="s">
        <v>16</v>
      </c>
      <c r="E15" s="64" t="s">
        <v>17</v>
      </c>
      <c r="F15" s="65"/>
      <c r="G15" s="70">
        <v>350</v>
      </c>
      <c r="H15" s="71"/>
      <c r="I15" s="70">
        <v>350</v>
      </c>
      <c r="J15" s="71"/>
      <c r="K15" s="70">
        <v>350</v>
      </c>
      <c r="L15" s="71"/>
      <c r="M15" s="16">
        <v>350</v>
      </c>
      <c r="N15" s="16">
        <v>350</v>
      </c>
      <c r="O15">
        <f>G15+I15+K15+M15+N15</f>
        <v>1750</v>
      </c>
    </row>
    <row r="16" spans="1:16" ht="22.5" customHeight="1" thickBot="1" x14ac:dyDescent="0.3">
      <c r="A16" s="31"/>
      <c r="B16" s="37"/>
      <c r="C16" s="73"/>
      <c r="D16" s="34"/>
      <c r="E16" s="57" t="s">
        <v>10</v>
      </c>
      <c r="F16" s="58"/>
      <c r="G16" s="25"/>
      <c r="H16" s="26"/>
      <c r="I16" s="25"/>
      <c r="J16" s="26"/>
      <c r="K16" s="25"/>
      <c r="L16" s="26"/>
      <c r="M16" s="17"/>
      <c r="N16" s="18"/>
    </row>
    <row r="17" spans="1:15" ht="22.5" customHeight="1" thickBot="1" x14ac:dyDescent="0.3">
      <c r="A17" s="31"/>
      <c r="B17" s="37"/>
      <c r="C17" s="73"/>
      <c r="D17" s="34"/>
      <c r="E17" s="57" t="s">
        <v>11</v>
      </c>
      <c r="F17" s="58"/>
      <c r="G17" s="25"/>
      <c r="H17" s="26"/>
      <c r="I17" s="25"/>
      <c r="J17" s="26"/>
      <c r="K17" s="25"/>
      <c r="L17" s="26"/>
      <c r="M17" s="19"/>
      <c r="N17" s="19"/>
    </row>
    <row r="18" spans="1:15" ht="22.5" customHeight="1" thickBot="1" x14ac:dyDescent="0.3">
      <c r="A18" s="31"/>
      <c r="B18" s="37"/>
      <c r="C18" s="73"/>
      <c r="D18" s="34"/>
      <c r="E18" s="68" t="s">
        <v>12</v>
      </c>
      <c r="F18" s="69"/>
      <c r="G18" s="75">
        <v>350</v>
      </c>
      <c r="H18" s="76"/>
      <c r="I18" s="75">
        <v>350</v>
      </c>
      <c r="J18" s="76"/>
      <c r="K18" s="75">
        <v>350</v>
      </c>
      <c r="L18" s="76"/>
      <c r="M18" s="19">
        <v>350</v>
      </c>
      <c r="N18" s="19">
        <v>350</v>
      </c>
      <c r="O18">
        <f>G18+I18+K18+M18+N18</f>
        <v>1750</v>
      </c>
    </row>
    <row r="19" spans="1:15" ht="25.5" customHeight="1" thickBot="1" x14ac:dyDescent="0.3">
      <c r="A19" s="32"/>
      <c r="B19" s="38"/>
      <c r="C19" s="74"/>
      <c r="D19" s="35"/>
      <c r="E19" s="57" t="s">
        <v>13</v>
      </c>
      <c r="F19" s="58"/>
      <c r="G19" s="25"/>
      <c r="H19" s="26"/>
      <c r="I19" s="25"/>
      <c r="J19" s="26"/>
      <c r="K19" s="25"/>
      <c r="L19" s="26"/>
      <c r="M19" s="19"/>
      <c r="N19" s="19"/>
    </row>
    <row r="20" spans="1:15" ht="25.5" customHeight="1" thickBot="1" x14ac:dyDescent="0.3">
      <c r="A20" s="30" t="s">
        <v>39</v>
      </c>
      <c r="B20" s="36" t="s">
        <v>67</v>
      </c>
      <c r="C20" s="72" t="s">
        <v>19</v>
      </c>
      <c r="D20" s="36" t="s">
        <v>69</v>
      </c>
      <c r="E20" s="64" t="s">
        <v>17</v>
      </c>
      <c r="F20" s="65"/>
      <c r="G20" s="25"/>
      <c r="H20" s="26"/>
      <c r="I20" s="25"/>
      <c r="J20" s="26"/>
      <c r="K20" s="23">
        <v>80.900000000000006</v>
      </c>
      <c r="L20" s="24"/>
      <c r="M20" s="19"/>
      <c r="N20" s="19"/>
    </row>
    <row r="21" spans="1:15" ht="25.5" customHeight="1" thickBot="1" x14ac:dyDescent="0.3">
      <c r="A21" s="31"/>
      <c r="B21" s="37"/>
      <c r="C21" s="73"/>
      <c r="D21" s="37"/>
      <c r="E21" s="57" t="s">
        <v>10</v>
      </c>
      <c r="F21" s="58"/>
      <c r="G21" s="25"/>
      <c r="H21" s="26"/>
      <c r="I21" s="25"/>
      <c r="J21" s="26"/>
      <c r="K21" s="25"/>
      <c r="L21" s="26"/>
      <c r="M21" s="19"/>
      <c r="N21" s="19"/>
    </row>
    <row r="22" spans="1:15" ht="25.5" customHeight="1" thickBot="1" x14ac:dyDescent="0.3">
      <c r="A22" s="31"/>
      <c r="B22" s="37"/>
      <c r="C22" s="73"/>
      <c r="D22" s="37"/>
      <c r="E22" s="57" t="s">
        <v>11</v>
      </c>
      <c r="F22" s="58"/>
      <c r="G22" s="25"/>
      <c r="H22" s="26"/>
      <c r="I22" s="25"/>
      <c r="J22" s="26"/>
      <c r="K22" s="25"/>
      <c r="L22" s="26"/>
      <c r="M22" s="19"/>
      <c r="N22" s="19"/>
    </row>
    <row r="23" spans="1:15" ht="25.5" customHeight="1" thickBot="1" x14ac:dyDescent="0.3">
      <c r="A23" s="31"/>
      <c r="B23" s="37"/>
      <c r="C23" s="73"/>
      <c r="D23" s="37"/>
      <c r="E23" s="68" t="s">
        <v>12</v>
      </c>
      <c r="F23" s="69"/>
      <c r="G23" s="25"/>
      <c r="H23" s="26"/>
      <c r="I23" s="25"/>
      <c r="J23" s="26"/>
      <c r="K23" s="25">
        <v>80.900000000000006</v>
      </c>
      <c r="L23" s="26"/>
      <c r="M23" s="19"/>
      <c r="N23" s="19"/>
    </row>
    <row r="24" spans="1:15" ht="25.5" customHeight="1" thickBot="1" x14ac:dyDescent="0.3">
      <c r="A24" s="32"/>
      <c r="B24" s="38"/>
      <c r="C24" s="74"/>
      <c r="D24" s="38"/>
      <c r="E24" s="57" t="s">
        <v>13</v>
      </c>
      <c r="F24" s="58"/>
      <c r="G24" s="25"/>
      <c r="H24" s="26"/>
      <c r="I24" s="25"/>
      <c r="J24" s="26"/>
      <c r="K24" s="25"/>
      <c r="L24" s="26"/>
      <c r="M24" s="19"/>
      <c r="N24" s="19"/>
    </row>
    <row r="25" spans="1:15" ht="18.75" customHeight="1" thickBot="1" x14ac:dyDescent="0.3">
      <c r="A25" s="30" t="s">
        <v>68</v>
      </c>
      <c r="B25" s="36" t="s">
        <v>18</v>
      </c>
      <c r="C25" s="72" t="s">
        <v>70</v>
      </c>
      <c r="D25" s="33" t="s">
        <v>20</v>
      </c>
      <c r="E25" s="77" t="s">
        <v>21</v>
      </c>
      <c r="F25" s="78"/>
      <c r="G25" s="23">
        <v>100</v>
      </c>
      <c r="H25" s="24"/>
      <c r="I25" s="23">
        <v>2091.8000000000002</v>
      </c>
      <c r="J25" s="24"/>
      <c r="K25" s="23">
        <f>K28+K29</f>
        <v>800</v>
      </c>
      <c r="L25" s="24"/>
      <c r="M25" s="20">
        <v>100</v>
      </c>
      <c r="N25" s="20">
        <v>100</v>
      </c>
      <c r="O25">
        <f>G25+I25+K25+M25+N25</f>
        <v>3191.8</v>
      </c>
    </row>
    <row r="26" spans="1:15" ht="22.5" customHeight="1" thickBot="1" x14ac:dyDescent="0.3">
      <c r="A26" s="31"/>
      <c r="B26" s="37"/>
      <c r="C26" s="73"/>
      <c r="D26" s="34"/>
      <c r="E26" s="57" t="s">
        <v>10</v>
      </c>
      <c r="F26" s="58"/>
      <c r="G26" s="25"/>
      <c r="H26" s="26"/>
      <c r="I26" s="25"/>
      <c r="J26" s="26"/>
      <c r="K26" s="25"/>
      <c r="L26" s="26"/>
      <c r="M26" s="19"/>
      <c r="N26" s="19"/>
    </row>
    <row r="27" spans="1:15" ht="21.75" customHeight="1" thickBot="1" x14ac:dyDescent="0.3">
      <c r="A27" s="31"/>
      <c r="B27" s="37"/>
      <c r="C27" s="73"/>
      <c r="D27" s="34"/>
      <c r="E27" s="57" t="s">
        <v>11</v>
      </c>
      <c r="F27" s="58"/>
      <c r="G27" s="25"/>
      <c r="H27" s="26"/>
      <c r="I27" s="25"/>
      <c r="J27" s="26"/>
      <c r="K27" s="25"/>
      <c r="L27" s="26"/>
      <c r="M27" s="19"/>
      <c r="N27" s="19"/>
    </row>
    <row r="28" spans="1:15" ht="27.75" customHeight="1" thickBot="1" x14ac:dyDescent="0.3">
      <c r="A28" s="31"/>
      <c r="B28" s="37"/>
      <c r="C28" s="73"/>
      <c r="D28" s="34"/>
      <c r="E28" s="57" t="s">
        <v>12</v>
      </c>
      <c r="F28" s="58"/>
      <c r="G28" s="25">
        <v>100</v>
      </c>
      <c r="H28" s="26"/>
      <c r="I28" s="25">
        <v>2091.8000000000002</v>
      </c>
      <c r="J28" s="26"/>
      <c r="K28" s="25">
        <v>500</v>
      </c>
      <c r="L28" s="26"/>
      <c r="M28" s="19">
        <v>100</v>
      </c>
      <c r="N28" s="19">
        <v>100</v>
      </c>
      <c r="O28">
        <f>G28+I28+K28+M28+N28</f>
        <v>2891.8</v>
      </c>
    </row>
    <row r="29" spans="1:15" ht="84" customHeight="1" thickBot="1" x14ac:dyDescent="0.3">
      <c r="A29" s="32"/>
      <c r="B29" s="38"/>
      <c r="C29" s="74"/>
      <c r="D29" s="35"/>
      <c r="E29" s="57" t="s">
        <v>13</v>
      </c>
      <c r="F29" s="58"/>
      <c r="G29" s="25"/>
      <c r="H29" s="26"/>
      <c r="I29" s="25"/>
      <c r="J29" s="26"/>
      <c r="K29" s="127">
        <v>300</v>
      </c>
      <c r="L29" s="128"/>
      <c r="M29" s="19"/>
      <c r="N29" s="19"/>
    </row>
    <row r="30" spans="1:15" ht="27.75" customHeight="1" thickBot="1" x14ac:dyDescent="0.3">
      <c r="A30" s="49" t="s">
        <v>22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15" ht="21.75" customHeight="1" thickBot="1" x14ac:dyDescent="0.3">
      <c r="A31" s="51" t="s">
        <v>41</v>
      </c>
      <c r="B31" s="79" t="s">
        <v>23</v>
      </c>
      <c r="C31" s="72" t="s">
        <v>24</v>
      </c>
      <c r="D31" s="80" t="s">
        <v>25</v>
      </c>
      <c r="E31" s="77" t="s">
        <v>26</v>
      </c>
      <c r="F31" s="78"/>
      <c r="G31" s="23">
        <v>38.189</v>
      </c>
      <c r="H31" s="24"/>
      <c r="I31" s="23">
        <v>42</v>
      </c>
      <c r="J31" s="24"/>
      <c r="K31" s="23">
        <v>546.20000000000005</v>
      </c>
      <c r="L31" s="24"/>
      <c r="M31" s="20">
        <v>49.92</v>
      </c>
      <c r="N31" s="20">
        <v>54.92</v>
      </c>
      <c r="O31">
        <f>G31+I31+K31+M31+N31</f>
        <v>731.22899999999993</v>
      </c>
    </row>
    <row r="32" spans="1:15" ht="27.75" customHeight="1" thickBot="1" x14ac:dyDescent="0.3">
      <c r="A32" s="51"/>
      <c r="B32" s="79"/>
      <c r="C32" s="73"/>
      <c r="D32" s="81"/>
      <c r="E32" s="57" t="s">
        <v>10</v>
      </c>
      <c r="F32" s="58"/>
      <c r="G32" s="25"/>
      <c r="H32" s="26"/>
      <c r="I32" s="25"/>
      <c r="J32" s="26"/>
      <c r="K32" s="25"/>
      <c r="L32" s="26"/>
      <c r="M32" s="19"/>
      <c r="N32" s="19"/>
    </row>
    <row r="33" spans="1:15" ht="18.75" customHeight="1" thickBot="1" x14ac:dyDescent="0.3">
      <c r="A33" s="51"/>
      <c r="B33" s="79"/>
      <c r="C33" s="73"/>
      <c r="D33" s="81"/>
      <c r="E33" s="57" t="s">
        <v>11</v>
      </c>
      <c r="F33" s="58"/>
      <c r="G33" s="25"/>
      <c r="H33" s="26"/>
      <c r="I33" s="25"/>
      <c r="J33" s="26"/>
      <c r="K33" s="25"/>
      <c r="L33" s="26"/>
      <c r="M33" s="19"/>
      <c r="N33" s="19"/>
    </row>
    <row r="34" spans="1:15" ht="16.5" customHeight="1" thickBot="1" x14ac:dyDescent="0.3">
      <c r="A34" s="51"/>
      <c r="B34" s="79"/>
      <c r="C34" s="73"/>
      <c r="D34" s="81"/>
      <c r="E34" s="57" t="s">
        <v>12</v>
      </c>
      <c r="F34" s="58"/>
      <c r="G34" s="25">
        <v>38.189</v>
      </c>
      <c r="H34" s="26"/>
      <c r="I34" s="25">
        <v>42</v>
      </c>
      <c r="J34" s="26"/>
      <c r="K34" s="25">
        <v>546.20000000000005</v>
      </c>
      <c r="L34" s="26"/>
      <c r="M34" s="19">
        <v>49.92</v>
      </c>
      <c r="N34" s="19">
        <v>54.92</v>
      </c>
      <c r="O34">
        <f>G34+I34+K34+M34+N34</f>
        <v>731.22899999999993</v>
      </c>
    </row>
    <row r="35" spans="1:15" ht="21" customHeight="1" thickBot="1" x14ac:dyDescent="0.3">
      <c r="A35" s="51"/>
      <c r="B35" s="79"/>
      <c r="C35" s="74"/>
      <c r="D35" s="82"/>
      <c r="E35" s="85" t="s">
        <v>13</v>
      </c>
      <c r="F35" s="86"/>
      <c r="G35" s="25"/>
      <c r="H35" s="26"/>
      <c r="I35" s="25"/>
      <c r="J35" s="26"/>
      <c r="K35" s="25"/>
      <c r="L35" s="26"/>
      <c r="M35" s="19"/>
      <c r="N35" s="19"/>
    </row>
    <row r="36" spans="1:15" ht="21" customHeight="1" thickBot="1" x14ac:dyDescent="0.3">
      <c r="A36" s="30" t="s">
        <v>42</v>
      </c>
      <c r="B36" s="27" t="s">
        <v>66</v>
      </c>
      <c r="C36" s="33" t="s">
        <v>63</v>
      </c>
      <c r="D36" s="36" t="s">
        <v>64</v>
      </c>
      <c r="E36" s="39" t="s">
        <v>33</v>
      </c>
      <c r="F36" s="40"/>
      <c r="G36" s="23">
        <v>149.07</v>
      </c>
      <c r="H36" s="24"/>
      <c r="I36" s="23">
        <v>23.484999999999999</v>
      </c>
      <c r="J36" s="24"/>
      <c r="K36" s="23">
        <v>500</v>
      </c>
      <c r="L36" s="24"/>
      <c r="M36" s="20">
        <v>0</v>
      </c>
      <c r="N36" s="20">
        <v>0</v>
      </c>
    </row>
    <row r="37" spans="1:15" ht="21" customHeight="1" thickBot="1" x14ac:dyDescent="0.3">
      <c r="A37" s="31"/>
      <c r="B37" s="28"/>
      <c r="C37" s="34"/>
      <c r="D37" s="37"/>
      <c r="E37" s="41" t="s">
        <v>10</v>
      </c>
      <c r="F37" s="42"/>
      <c r="G37" s="25"/>
      <c r="H37" s="26"/>
      <c r="I37" s="25"/>
      <c r="J37" s="26"/>
      <c r="K37" s="25"/>
      <c r="L37" s="26"/>
      <c r="M37" s="19"/>
      <c r="N37" s="19"/>
    </row>
    <row r="38" spans="1:15" ht="21" customHeight="1" thickBot="1" x14ac:dyDescent="0.3">
      <c r="A38" s="31"/>
      <c r="B38" s="28"/>
      <c r="C38" s="34"/>
      <c r="D38" s="37"/>
      <c r="E38" s="41" t="s">
        <v>11</v>
      </c>
      <c r="F38" s="42"/>
      <c r="G38" s="25"/>
      <c r="H38" s="26"/>
      <c r="I38" s="25"/>
      <c r="J38" s="26"/>
      <c r="K38" s="25"/>
      <c r="L38" s="26"/>
      <c r="M38" s="19"/>
      <c r="N38" s="19"/>
    </row>
    <row r="39" spans="1:15" ht="21" customHeight="1" thickBot="1" x14ac:dyDescent="0.3">
      <c r="A39" s="31"/>
      <c r="B39" s="28"/>
      <c r="C39" s="34"/>
      <c r="D39" s="37"/>
      <c r="E39" s="41" t="s">
        <v>12</v>
      </c>
      <c r="F39" s="42"/>
      <c r="G39" s="25">
        <v>149.07</v>
      </c>
      <c r="H39" s="26"/>
      <c r="I39" s="25">
        <v>23.484999999999999</v>
      </c>
      <c r="J39" s="26"/>
      <c r="K39" s="25">
        <v>500</v>
      </c>
      <c r="L39" s="26"/>
      <c r="M39" s="19">
        <v>0</v>
      </c>
      <c r="N39" s="19">
        <v>0</v>
      </c>
    </row>
    <row r="40" spans="1:15" ht="21" customHeight="1" thickBot="1" x14ac:dyDescent="0.3">
      <c r="A40" s="32"/>
      <c r="B40" s="29"/>
      <c r="C40" s="35"/>
      <c r="D40" s="38"/>
      <c r="E40" s="41" t="s">
        <v>13</v>
      </c>
      <c r="F40" s="42"/>
      <c r="G40" s="25"/>
      <c r="H40" s="26"/>
      <c r="I40" s="25"/>
      <c r="J40" s="26"/>
      <c r="K40" s="25"/>
      <c r="L40" s="26"/>
      <c r="M40" s="19"/>
      <c r="N40" s="19"/>
    </row>
    <row r="41" spans="1:15" ht="21" customHeight="1" thickBot="1" x14ac:dyDescent="0.3">
      <c r="A41" s="51" t="s">
        <v>43</v>
      </c>
      <c r="B41" s="121" t="s">
        <v>27</v>
      </c>
      <c r="C41" s="72" t="s">
        <v>28</v>
      </c>
      <c r="D41" s="33" t="s">
        <v>29</v>
      </c>
      <c r="E41" s="83" t="s">
        <v>26</v>
      </c>
      <c r="F41" s="84"/>
      <c r="G41" s="23">
        <v>435.6</v>
      </c>
      <c r="H41" s="24"/>
      <c r="I41" s="87">
        <v>522.72</v>
      </c>
      <c r="J41" s="88"/>
      <c r="K41" s="23">
        <v>521.64</v>
      </c>
      <c r="L41" s="24"/>
      <c r="M41" s="20">
        <v>572.76099999999997</v>
      </c>
      <c r="N41" s="20">
        <v>618.58199999999999</v>
      </c>
      <c r="O41">
        <f>G41+I41+K41+M41+N41</f>
        <v>2671.3029999999999</v>
      </c>
    </row>
    <row r="42" spans="1:15" ht="26.25" customHeight="1" thickBot="1" x14ac:dyDescent="0.3">
      <c r="A42" s="51"/>
      <c r="B42" s="121"/>
      <c r="C42" s="73"/>
      <c r="D42" s="34"/>
      <c r="E42" s="85" t="s">
        <v>10</v>
      </c>
      <c r="F42" s="86"/>
      <c r="G42" s="25"/>
      <c r="H42" s="26"/>
      <c r="I42" s="25"/>
      <c r="J42" s="26"/>
      <c r="K42" s="25"/>
      <c r="L42" s="26"/>
      <c r="M42" s="19"/>
      <c r="N42" s="19"/>
    </row>
    <row r="43" spans="1:15" ht="21" customHeight="1" thickBot="1" x14ac:dyDescent="0.3">
      <c r="A43" s="51"/>
      <c r="B43" s="121"/>
      <c r="C43" s="73"/>
      <c r="D43" s="34"/>
      <c r="E43" s="85" t="s">
        <v>11</v>
      </c>
      <c r="F43" s="86"/>
      <c r="G43" s="25"/>
      <c r="H43" s="26"/>
      <c r="I43" s="25"/>
      <c r="J43" s="26"/>
      <c r="K43" s="25"/>
      <c r="L43" s="26"/>
      <c r="M43" s="19"/>
      <c r="N43" s="19"/>
    </row>
    <row r="44" spans="1:15" ht="20.25" customHeight="1" thickBot="1" x14ac:dyDescent="0.3">
      <c r="A44" s="51"/>
      <c r="B44" s="121"/>
      <c r="C44" s="73"/>
      <c r="D44" s="34"/>
      <c r="E44" s="85" t="s">
        <v>12</v>
      </c>
      <c r="F44" s="86"/>
      <c r="G44" s="25">
        <v>435.6</v>
      </c>
      <c r="H44" s="26"/>
      <c r="I44" s="25">
        <v>522.72</v>
      </c>
      <c r="J44" s="26"/>
      <c r="K44" s="25">
        <v>521.64</v>
      </c>
      <c r="L44" s="26"/>
      <c r="M44" s="19">
        <v>572.76099999999997</v>
      </c>
      <c r="N44" s="19">
        <v>618.58199999999999</v>
      </c>
      <c r="O44">
        <f>G44+I44+K44+M44+N44</f>
        <v>2671.3029999999999</v>
      </c>
    </row>
    <row r="45" spans="1:15" ht="20.25" customHeight="1" thickBot="1" x14ac:dyDescent="0.3">
      <c r="A45" s="51"/>
      <c r="B45" s="121"/>
      <c r="C45" s="74"/>
      <c r="D45" s="35"/>
      <c r="E45" s="85" t="s">
        <v>13</v>
      </c>
      <c r="F45" s="86"/>
      <c r="G45" s="25"/>
      <c r="H45" s="26"/>
      <c r="I45" s="25"/>
      <c r="J45" s="26"/>
      <c r="K45" s="25"/>
      <c r="L45" s="26"/>
      <c r="M45" s="19"/>
      <c r="N45" s="19"/>
    </row>
    <row r="46" spans="1:15" ht="22.5" customHeight="1" thickBot="1" x14ac:dyDescent="0.3">
      <c r="A46" s="30" t="s">
        <v>44</v>
      </c>
      <c r="B46" s="80" t="s">
        <v>48</v>
      </c>
      <c r="C46" s="72" t="s">
        <v>70</v>
      </c>
      <c r="D46" s="36" t="s">
        <v>30</v>
      </c>
      <c r="E46" s="77" t="s">
        <v>31</v>
      </c>
      <c r="F46" s="78"/>
      <c r="G46" s="23">
        <v>100</v>
      </c>
      <c r="H46" s="24"/>
      <c r="I46" s="23">
        <v>100</v>
      </c>
      <c r="J46" s="24"/>
      <c r="K46" s="23">
        <v>100</v>
      </c>
      <c r="L46" s="24"/>
      <c r="M46" s="20">
        <v>100</v>
      </c>
      <c r="N46" s="20">
        <v>100</v>
      </c>
      <c r="O46">
        <f>G46+I46+K46+M46+N46</f>
        <v>500</v>
      </c>
    </row>
    <row r="47" spans="1:15" ht="33" customHeight="1" thickBot="1" x14ac:dyDescent="0.3">
      <c r="A47" s="31"/>
      <c r="B47" s="81"/>
      <c r="C47" s="73"/>
      <c r="D47" s="37"/>
      <c r="E47" s="57" t="s">
        <v>10</v>
      </c>
      <c r="F47" s="58"/>
      <c r="G47" s="25"/>
      <c r="H47" s="26"/>
      <c r="I47" s="25"/>
      <c r="J47" s="26"/>
      <c r="K47" s="25"/>
      <c r="L47" s="26"/>
      <c r="M47" s="19"/>
      <c r="N47" s="19"/>
    </row>
    <row r="48" spans="1:15" ht="24" customHeight="1" thickBot="1" x14ac:dyDescent="0.3">
      <c r="A48" s="31"/>
      <c r="B48" s="81"/>
      <c r="C48" s="73"/>
      <c r="D48" s="37"/>
      <c r="E48" s="57" t="s">
        <v>11</v>
      </c>
      <c r="F48" s="58"/>
      <c r="G48" s="25"/>
      <c r="H48" s="26"/>
      <c r="I48" s="25"/>
      <c r="J48" s="26"/>
      <c r="K48" s="25"/>
      <c r="L48" s="26"/>
      <c r="M48" s="19"/>
      <c r="N48" s="19"/>
    </row>
    <row r="49" spans="1:15" ht="22.5" customHeight="1" thickBot="1" x14ac:dyDescent="0.3">
      <c r="A49" s="31"/>
      <c r="B49" s="81"/>
      <c r="C49" s="73"/>
      <c r="D49" s="37"/>
      <c r="E49" s="57" t="s">
        <v>12</v>
      </c>
      <c r="F49" s="58"/>
      <c r="G49" s="25">
        <v>100</v>
      </c>
      <c r="H49" s="26"/>
      <c r="I49" s="25">
        <v>100</v>
      </c>
      <c r="J49" s="26"/>
      <c r="K49" s="25">
        <v>100</v>
      </c>
      <c r="L49" s="26"/>
      <c r="M49" s="19">
        <v>100</v>
      </c>
      <c r="N49" s="19">
        <v>100</v>
      </c>
      <c r="O49">
        <f>G49+I49+K49+M49+N49</f>
        <v>500</v>
      </c>
    </row>
    <row r="50" spans="1:15" ht="37.5" customHeight="1" thickBot="1" x14ac:dyDescent="0.3">
      <c r="A50" s="32"/>
      <c r="B50" s="82"/>
      <c r="C50" s="74"/>
      <c r="D50" s="38"/>
      <c r="E50" s="57" t="s">
        <v>13</v>
      </c>
      <c r="F50" s="58"/>
      <c r="G50" s="25"/>
      <c r="H50" s="26"/>
      <c r="I50" s="25"/>
      <c r="J50" s="26"/>
      <c r="K50" s="25"/>
      <c r="L50" s="26"/>
      <c r="M50" s="19"/>
      <c r="N50" s="19"/>
    </row>
    <row r="51" spans="1:15" ht="26.25" customHeight="1" thickBot="1" x14ac:dyDescent="0.3">
      <c r="A51" s="30" t="s">
        <v>65</v>
      </c>
      <c r="B51" s="94" t="s">
        <v>40</v>
      </c>
      <c r="C51" s="72" t="s">
        <v>50</v>
      </c>
      <c r="D51" s="72" t="s">
        <v>32</v>
      </c>
      <c r="E51" s="64" t="s">
        <v>21</v>
      </c>
      <c r="F51" s="65"/>
      <c r="G51" s="97">
        <v>939</v>
      </c>
      <c r="H51" s="98"/>
      <c r="I51" s="97">
        <v>300</v>
      </c>
      <c r="J51" s="98"/>
      <c r="K51" s="97">
        <v>300</v>
      </c>
      <c r="L51" s="98"/>
      <c r="M51" s="20">
        <v>300</v>
      </c>
      <c r="N51" s="20">
        <v>300</v>
      </c>
      <c r="O51">
        <f>G51+I51+K51+M51+N51</f>
        <v>2139</v>
      </c>
    </row>
    <row r="52" spans="1:15" ht="32.25" customHeight="1" thickBot="1" x14ac:dyDescent="0.3">
      <c r="A52" s="31"/>
      <c r="B52" s="95"/>
      <c r="C52" s="73"/>
      <c r="D52" s="73"/>
      <c r="E52" s="57" t="s">
        <v>10</v>
      </c>
      <c r="F52" s="58"/>
      <c r="G52" s="25"/>
      <c r="H52" s="26"/>
      <c r="I52" s="25"/>
      <c r="J52" s="26"/>
      <c r="K52" s="25"/>
      <c r="L52" s="26"/>
      <c r="M52" s="19"/>
      <c r="N52" s="19"/>
    </row>
    <row r="53" spans="1:15" ht="22.5" customHeight="1" thickBot="1" x14ac:dyDescent="0.3">
      <c r="A53" s="31"/>
      <c r="B53" s="95"/>
      <c r="C53" s="73"/>
      <c r="D53" s="73"/>
      <c r="E53" s="57" t="s">
        <v>11</v>
      </c>
      <c r="F53" s="58"/>
      <c r="G53" s="25"/>
      <c r="H53" s="26"/>
      <c r="I53" s="25"/>
      <c r="J53" s="26"/>
      <c r="K53" s="25"/>
      <c r="L53" s="26"/>
      <c r="M53" s="19"/>
      <c r="N53" s="19"/>
    </row>
    <row r="54" spans="1:15" ht="28.5" customHeight="1" thickBot="1" x14ac:dyDescent="0.3">
      <c r="A54" s="31"/>
      <c r="B54" s="95"/>
      <c r="C54" s="73"/>
      <c r="D54" s="73"/>
      <c r="E54" s="68" t="s">
        <v>12</v>
      </c>
      <c r="F54" s="69"/>
      <c r="G54" s="75">
        <v>939</v>
      </c>
      <c r="H54" s="76"/>
      <c r="I54" s="75">
        <v>300</v>
      </c>
      <c r="J54" s="76"/>
      <c r="K54" s="75">
        <v>300</v>
      </c>
      <c r="L54" s="76"/>
      <c r="M54" s="19">
        <v>300</v>
      </c>
      <c r="N54" s="19">
        <v>300</v>
      </c>
      <c r="O54">
        <f>G54+I54+K54+M54+N54</f>
        <v>2139</v>
      </c>
    </row>
    <row r="55" spans="1:15" ht="134.25" customHeight="1" thickBot="1" x14ac:dyDescent="0.3">
      <c r="A55" s="32"/>
      <c r="B55" s="96"/>
      <c r="C55" s="74"/>
      <c r="D55" s="74"/>
      <c r="E55" s="57" t="s">
        <v>13</v>
      </c>
      <c r="F55" s="58"/>
      <c r="G55" s="25"/>
      <c r="H55" s="26"/>
      <c r="I55" s="25"/>
      <c r="J55" s="26"/>
      <c r="K55" s="25"/>
      <c r="L55" s="26"/>
      <c r="M55" s="19"/>
      <c r="N55" s="19"/>
    </row>
    <row r="56" spans="1:15" ht="15" customHeight="1" x14ac:dyDescent="0.25">
      <c r="A56" s="122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</row>
    <row r="57" spans="1:15" ht="20.25" customHeight="1" thickBot="1" x14ac:dyDescent="0.3">
      <c r="A57" s="124" t="s">
        <v>58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</row>
    <row r="58" spans="1:15" ht="25.5" customHeight="1" thickBot="1" x14ac:dyDescent="0.3">
      <c r="A58" s="30" t="s">
        <v>45</v>
      </c>
      <c r="B58" s="36" t="s">
        <v>53</v>
      </c>
      <c r="C58" s="36" t="s">
        <v>54</v>
      </c>
      <c r="D58" s="68" t="s">
        <v>55</v>
      </c>
      <c r="E58" s="120" t="s">
        <v>21</v>
      </c>
      <c r="F58" s="120"/>
      <c r="G58" s="116">
        <v>3.85</v>
      </c>
      <c r="H58" s="116"/>
      <c r="I58" s="116">
        <v>4.62</v>
      </c>
      <c r="J58" s="116"/>
      <c r="K58" s="116">
        <v>0</v>
      </c>
      <c r="L58" s="116"/>
      <c r="M58" s="21" t="s">
        <v>59</v>
      </c>
      <c r="N58" s="21" t="s">
        <v>59</v>
      </c>
      <c r="O58" s="10">
        <f>G58+I58+K58+M58+N58</f>
        <v>8.4700000000000006</v>
      </c>
    </row>
    <row r="59" spans="1:15" ht="20.25" customHeight="1" thickBot="1" x14ac:dyDescent="0.3">
      <c r="A59" s="31"/>
      <c r="B59" s="37"/>
      <c r="C59" s="37"/>
      <c r="D59" s="126"/>
      <c r="E59" s="79" t="s">
        <v>10</v>
      </c>
      <c r="F59" s="79"/>
      <c r="G59" s="105"/>
      <c r="H59" s="105"/>
      <c r="I59" s="105"/>
      <c r="J59" s="105"/>
      <c r="K59" s="105"/>
      <c r="L59" s="105"/>
      <c r="M59" s="17"/>
      <c r="N59" s="17"/>
    </row>
    <row r="60" spans="1:15" ht="20.25" customHeight="1" thickBot="1" x14ac:dyDescent="0.3">
      <c r="A60" s="31"/>
      <c r="B60" s="37"/>
      <c r="C60" s="37"/>
      <c r="D60" s="126"/>
      <c r="E60" s="79" t="s">
        <v>11</v>
      </c>
      <c r="F60" s="79"/>
      <c r="G60" s="105"/>
      <c r="H60" s="105"/>
      <c r="I60" s="105"/>
      <c r="J60" s="105"/>
      <c r="K60" s="105"/>
      <c r="L60" s="105"/>
      <c r="M60" s="17"/>
      <c r="N60" s="17"/>
    </row>
    <row r="61" spans="1:15" ht="20.25" customHeight="1" thickBot="1" x14ac:dyDescent="0.3">
      <c r="A61" s="31"/>
      <c r="B61" s="37"/>
      <c r="C61" s="37"/>
      <c r="D61" s="126"/>
      <c r="E61" s="79" t="s">
        <v>12</v>
      </c>
      <c r="F61" s="79"/>
      <c r="G61" s="105">
        <v>3.85</v>
      </c>
      <c r="H61" s="105"/>
      <c r="I61" s="105">
        <v>4.62</v>
      </c>
      <c r="J61" s="105"/>
      <c r="K61" s="105">
        <v>0</v>
      </c>
      <c r="L61" s="105"/>
      <c r="M61" s="17" t="s">
        <v>59</v>
      </c>
      <c r="N61" s="17" t="s">
        <v>59</v>
      </c>
      <c r="O61" s="10">
        <f>G61+I61+K61+M61+N61</f>
        <v>8.4700000000000006</v>
      </c>
    </row>
    <row r="62" spans="1:15" ht="118.5" customHeight="1" thickBot="1" x14ac:dyDescent="0.3">
      <c r="A62" s="32"/>
      <c r="B62" s="37"/>
      <c r="C62" s="37"/>
      <c r="D62" s="126"/>
      <c r="E62" s="79" t="s">
        <v>13</v>
      </c>
      <c r="F62" s="79"/>
      <c r="G62" s="105"/>
      <c r="H62" s="105"/>
      <c r="I62" s="105"/>
      <c r="J62" s="105"/>
      <c r="K62" s="105"/>
      <c r="L62" s="105"/>
      <c r="M62" s="17"/>
      <c r="N62" s="17"/>
    </row>
    <row r="63" spans="1:15" x14ac:dyDescent="0.25">
      <c r="A63" s="92"/>
      <c r="B63" s="93"/>
      <c r="C63" s="93"/>
      <c r="D63" s="93"/>
      <c r="E63" s="91"/>
      <c r="F63" s="91"/>
      <c r="G63" s="91"/>
      <c r="H63" s="91"/>
      <c r="I63" s="91"/>
      <c r="J63" s="91"/>
      <c r="K63" s="91"/>
      <c r="L63" s="91"/>
      <c r="M63" s="91"/>
      <c r="N63" s="91"/>
    </row>
    <row r="64" spans="1:15" ht="15.75" customHeight="1" thickBot="1" x14ac:dyDescent="0.3">
      <c r="A64" s="89" t="s">
        <v>57</v>
      </c>
      <c r="B64" s="90"/>
      <c r="C64" s="90"/>
      <c r="D64" s="90"/>
      <c r="E64" s="90"/>
      <c r="F64" s="90"/>
      <c r="G64" s="91"/>
      <c r="H64" s="91"/>
      <c r="I64" s="91"/>
      <c r="J64" s="91"/>
      <c r="K64" s="91"/>
      <c r="L64" s="91"/>
      <c r="M64" s="91"/>
      <c r="N64" s="91"/>
    </row>
    <row r="65" spans="1:16" ht="30" customHeight="1" thickBot="1" x14ac:dyDescent="0.3">
      <c r="A65" s="1"/>
      <c r="B65" s="80" t="s">
        <v>49</v>
      </c>
      <c r="C65" s="72" t="s">
        <v>52</v>
      </c>
      <c r="D65" s="36" t="s">
        <v>34</v>
      </c>
      <c r="E65" s="120" t="s">
        <v>21</v>
      </c>
      <c r="F65" s="120"/>
      <c r="G65" s="116">
        <v>29.7</v>
      </c>
      <c r="H65" s="116"/>
      <c r="I65" s="116">
        <v>0</v>
      </c>
      <c r="J65" s="116"/>
      <c r="K65" s="116" t="s">
        <v>60</v>
      </c>
      <c r="L65" s="116"/>
      <c r="M65" s="21">
        <v>0</v>
      </c>
      <c r="N65" s="21">
        <v>0</v>
      </c>
      <c r="O65" s="10">
        <f>G65+I65+K65+M65+N65</f>
        <v>529.70000000000005</v>
      </c>
    </row>
    <row r="66" spans="1:16" ht="27" customHeight="1" thickBot="1" x14ac:dyDescent="0.3">
      <c r="A66" s="6" t="s">
        <v>56</v>
      </c>
      <c r="B66" s="81"/>
      <c r="C66" s="73"/>
      <c r="D66" s="37"/>
      <c r="E66" s="79" t="s">
        <v>10</v>
      </c>
      <c r="F66" s="79"/>
      <c r="G66" s="105"/>
      <c r="H66" s="105"/>
      <c r="I66" s="105"/>
      <c r="J66" s="105"/>
      <c r="K66" s="105"/>
      <c r="L66" s="105"/>
      <c r="M66" s="17"/>
      <c r="N66" s="17"/>
    </row>
    <row r="67" spans="1:16" ht="20.25" customHeight="1" thickBot="1" x14ac:dyDescent="0.3">
      <c r="A67" s="2"/>
      <c r="B67" s="81"/>
      <c r="C67" s="73"/>
      <c r="D67" s="37"/>
      <c r="E67" s="79" t="s">
        <v>11</v>
      </c>
      <c r="F67" s="79"/>
      <c r="G67" s="105"/>
      <c r="H67" s="105"/>
      <c r="I67" s="105"/>
      <c r="J67" s="105"/>
      <c r="K67" s="105"/>
      <c r="L67" s="105"/>
      <c r="M67" s="17"/>
      <c r="N67" s="17"/>
    </row>
    <row r="68" spans="1:16" ht="19.5" customHeight="1" thickBot="1" x14ac:dyDescent="0.3">
      <c r="A68" s="4"/>
      <c r="B68" s="81"/>
      <c r="C68" s="73"/>
      <c r="D68" s="37"/>
      <c r="E68" s="79" t="s">
        <v>12</v>
      </c>
      <c r="F68" s="79"/>
      <c r="G68" s="105">
        <v>29.7</v>
      </c>
      <c r="H68" s="105"/>
      <c r="I68" s="105">
        <v>0</v>
      </c>
      <c r="J68" s="105"/>
      <c r="K68" s="105" t="s">
        <v>60</v>
      </c>
      <c r="L68" s="105"/>
      <c r="M68" s="17">
        <v>0</v>
      </c>
      <c r="N68" s="17">
        <v>0</v>
      </c>
      <c r="O68" s="10">
        <f>G68+I68+K68+M68+N68</f>
        <v>529.70000000000005</v>
      </c>
    </row>
    <row r="69" spans="1:16" ht="19.5" customHeight="1" thickBot="1" x14ac:dyDescent="0.3">
      <c r="A69" s="3"/>
      <c r="B69" s="82"/>
      <c r="C69" s="74"/>
      <c r="D69" s="38"/>
      <c r="E69" s="79" t="s">
        <v>13</v>
      </c>
      <c r="F69" s="79"/>
      <c r="G69" s="105"/>
      <c r="H69" s="105"/>
      <c r="I69" s="105"/>
      <c r="J69" s="105"/>
      <c r="K69" s="105"/>
      <c r="L69" s="105"/>
      <c r="M69" s="17"/>
      <c r="N69" s="17"/>
    </row>
    <row r="70" spans="1:16" ht="21.75" customHeight="1" thickBot="1" x14ac:dyDescent="0.3">
      <c r="A70" s="106" t="s">
        <v>35</v>
      </c>
      <c r="B70" s="107"/>
      <c r="C70" s="107"/>
      <c r="D70" s="108"/>
      <c r="E70" s="54" t="s">
        <v>33</v>
      </c>
      <c r="F70" s="54"/>
      <c r="G70" s="115">
        <f>G10+G15+G25+G31+G36+G41+G46+G51+G58+G65</f>
        <v>2245.4089999999997</v>
      </c>
      <c r="H70" s="115"/>
      <c r="I70" s="115">
        <f>I10+I15+I25+I31+I36+I41+I46+I51+I58+I65+I68</f>
        <v>3534.625</v>
      </c>
      <c r="J70" s="115"/>
      <c r="K70" s="115">
        <f>K10+K15+K20+K25+K31+K36+K41+K46+K51+K58+K65</f>
        <v>3798.7400000000002</v>
      </c>
      <c r="L70" s="115"/>
      <c r="M70" s="22">
        <f>M10+M15+M25+M31+M36+M41+M46+M51+M58+M65</f>
        <v>1572.681</v>
      </c>
      <c r="N70" s="22">
        <f>N10+N15+N25+N31+N36+N41+N46+N51+N58+N65</f>
        <v>1623.502</v>
      </c>
      <c r="O70" s="10">
        <f>G70+I70+K70+M70+N70</f>
        <v>12774.957</v>
      </c>
    </row>
    <row r="71" spans="1:16" ht="23.25" customHeight="1" thickBot="1" x14ac:dyDescent="0.3">
      <c r="A71" s="109" t="s">
        <v>36</v>
      </c>
      <c r="B71" s="110"/>
      <c r="C71" s="110"/>
      <c r="D71" s="111"/>
      <c r="E71" s="100" t="s">
        <v>10</v>
      </c>
      <c r="F71" s="100"/>
      <c r="G71" s="115"/>
      <c r="H71" s="115"/>
      <c r="I71" s="115"/>
      <c r="J71" s="115"/>
      <c r="K71" s="115"/>
      <c r="L71" s="115"/>
      <c r="M71" s="22"/>
      <c r="N71" s="22"/>
    </row>
    <row r="72" spans="1:16" ht="19.5" customHeight="1" thickBot="1" x14ac:dyDescent="0.3">
      <c r="A72" s="109"/>
      <c r="B72" s="110"/>
      <c r="C72" s="110"/>
      <c r="D72" s="111"/>
      <c r="E72" s="100" t="s">
        <v>11</v>
      </c>
      <c r="F72" s="100"/>
      <c r="G72" s="115"/>
      <c r="H72" s="115"/>
      <c r="I72" s="115"/>
      <c r="J72" s="115"/>
      <c r="K72" s="115"/>
      <c r="L72" s="115"/>
      <c r="M72" s="22"/>
      <c r="N72" s="22"/>
      <c r="P72" s="10"/>
    </row>
    <row r="73" spans="1:16" ht="15.75" customHeight="1" thickBot="1" x14ac:dyDescent="0.3">
      <c r="A73" s="109"/>
      <c r="B73" s="110"/>
      <c r="C73" s="110"/>
      <c r="D73" s="111"/>
      <c r="E73" s="100" t="s">
        <v>12</v>
      </c>
      <c r="F73" s="100"/>
      <c r="G73" s="116">
        <f>G13+G18+G28+G34+G39+G44+G49+G54+G61+G68</f>
        <v>2245.4089999999997</v>
      </c>
      <c r="H73" s="116"/>
      <c r="I73" s="115">
        <f>I13+I18+I28+I34+I39+I44+I49+I54+I61+I68+I71</f>
        <v>3534.625</v>
      </c>
      <c r="J73" s="115"/>
      <c r="K73" s="115">
        <f>K13+K18+K23+K28+K34+K39+K44+K49+K54+K61+K68</f>
        <v>3498.7400000000002</v>
      </c>
      <c r="L73" s="115"/>
      <c r="M73" s="22">
        <f>M13+M18+M28+M34+M39+M44+M49+M54+M61+M68</f>
        <v>1572.681</v>
      </c>
      <c r="N73" s="22">
        <f>N13+N18+N28+N34+N39+N44+N49+N54+N61+N68</f>
        <v>1623.502</v>
      </c>
      <c r="O73" s="10">
        <f>G73+I73+K73+M73+N73</f>
        <v>12474.957</v>
      </c>
    </row>
    <row r="74" spans="1:16" ht="15.75" customHeight="1" thickBot="1" x14ac:dyDescent="0.3">
      <c r="A74" s="112"/>
      <c r="B74" s="113"/>
      <c r="C74" s="113"/>
      <c r="D74" s="114"/>
      <c r="E74" s="100" t="s">
        <v>13</v>
      </c>
      <c r="F74" s="100"/>
      <c r="G74" s="54"/>
      <c r="H74" s="54"/>
      <c r="I74" s="54"/>
      <c r="J74" s="54"/>
      <c r="K74" s="129">
        <v>300</v>
      </c>
      <c r="L74" s="129"/>
      <c r="M74" s="11"/>
      <c r="N74" s="11"/>
    </row>
    <row r="76" spans="1:16" s="12" customFormat="1" ht="24" customHeight="1" x14ac:dyDescent="0.25">
      <c r="B76" s="8" t="s">
        <v>71</v>
      </c>
      <c r="F76" s="12" t="s">
        <v>72</v>
      </c>
      <c r="G76" s="9"/>
      <c r="H76" s="9"/>
      <c r="I76" s="9"/>
      <c r="J76" s="13"/>
      <c r="K76" s="13"/>
      <c r="L76" s="13"/>
      <c r="M76" s="13"/>
      <c r="N76" s="13"/>
    </row>
    <row r="77" spans="1:16" x14ac:dyDescent="0.25">
      <c r="G77" s="43"/>
      <c r="H77" s="43"/>
    </row>
    <row r="78" spans="1:16" x14ac:dyDescent="0.25">
      <c r="G78" t="s">
        <v>62</v>
      </c>
      <c r="H78"/>
      <c r="L78" s="44">
        <f>O10+O15+O25+O31+O41+O46+O51+O58+O65</f>
        <v>12021.502</v>
      </c>
      <c r="M78" s="44"/>
    </row>
  </sheetData>
  <mergeCells count="307">
    <mergeCell ref="K20:L20"/>
    <mergeCell ref="K21:L21"/>
    <mergeCell ref="K22:L22"/>
    <mergeCell ref="K23:L23"/>
    <mergeCell ref="K24:L24"/>
    <mergeCell ref="G20:H20"/>
    <mergeCell ref="G21:H21"/>
    <mergeCell ref="G22:H22"/>
    <mergeCell ref="G23:H23"/>
    <mergeCell ref="G24:H24"/>
    <mergeCell ref="I20:J20"/>
    <mergeCell ref="I21:J21"/>
    <mergeCell ref="I22:J22"/>
    <mergeCell ref="I23:J23"/>
    <mergeCell ref="I24:J24"/>
    <mergeCell ref="A20:A24"/>
    <mergeCell ref="B20:B24"/>
    <mergeCell ref="C20:C24"/>
    <mergeCell ref="D20:D24"/>
    <mergeCell ref="E20:F20"/>
    <mergeCell ref="E21:F21"/>
    <mergeCell ref="E22:F22"/>
    <mergeCell ref="E23:F23"/>
    <mergeCell ref="E24:F24"/>
    <mergeCell ref="K58:L58"/>
    <mergeCell ref="K59:L59"/>
    <mergeCell ref="K60:L60"/>
    <mergeCell ref="K61:L61"/>
    <mergeCell ref="K62:L62"/>
    <mergeCell ref="A58:A62"/>
    <mergeCell ref="A56:N56"/>
    <mergeCell ref="A57:N57"/>
    <mergeCell ref="B58:B62"/>
    <mergeCell ref="C58:C62"/>
    <mergeCell ref="D58:D62"/>
    <mergeCell ref="E58:F58"/>
    <mergeCell ref="E59:F59"/>
    <mergeCell ref="E60:F60"/>
    <mergeCell ref="E61:F61"/>
    <mergeCell ref="E62:F62"/>
    <mergeCell ref="G58:H58"/>
    <mergeCell ref="G59:H59"/>
    <mergeCell ref="G60:H60"/>
    <mergeCell ref="G61:H61"/>
    <mergeCell ref="G62:H62"/>
    <mergeCell ref="I58:J58"/>
    <mergeCell ref="I59:J59"/>
    <mergeCell ref="I60:J60"/>
    <mergeCell ref="I61:J61"/>
    <mergeCell ref="I62:J62"/>
    <mergeCell ref="G2:N2"/>
    <mergeCell ref="B65:B69"/>
    <mergeCell ref="C65:C69"/>
    <mergeCell ref="B3:M3"/>
    <mergeCell ref="B4:M4"/>
    <mergeCell ref="K73:L73"/>
    <mergeCell ref="E73:F73"/>
    <mergeCell ref="E68:F68"/>
    <mergeCell ref="D65:D69"/>
    <mergeCell ref="E65:F65"/>
    <mergeCell ref="E66:F66"/>
    <mergeCell ref="G66:H66"/>
    <mergeCell ref="K69:L69"/>
    <mergeCell ref="E67:F67"/>
    <mergeCell ref="G67:H67"/>
    <mergeCell ref="K32:L32"/>
    <mergeCell ref="E35:F35"/>
    <mergeCell ref="G35:H35"/>
    <mergeCell ref="I35:J35"/>
    <mergeCell ref="K35:L35"/>
    <mergeCell ref="B41:B45"/>
    <mergeCell ref="C41:C45"/>
    <mergeCell ref="K74:L74"/>
    <mergeCell ref="I71:J71"/>
    <mergeCell ref="G72:H72"/>
    <mergeCell ref="I72:J72"/>
    <mergeCell ref="I73:J73"/>
    <mergeCell ref="G73:H73"/>
    <mergeCell ref="G74:H74"/>
    <mergeCell ref="I74:J74"/>
    <mergeCell ref="K52:L52"/>
    <mergeCell ref="G70:H70"/>
    <mergeCell ref="G71:H71"/>
    <mergeCell ref="I70:J70"/>
    <mergeCell ref="K70:L70"/>
    <mergeCell ref="K71:L71"/>
    <mergeCell ref="K72:L72"/>
    <mergeCell ref="G69:H69"/>
    <mergeCell ref="I69:J69"/>
    <mergeCell ref="K67:L67"/>
    <mergeCell ref="G68:H68"/>
    <mergeCell ref="I68:J68"/>
    <mergeCell ref="K68:L68"/>
    <mergeCell ref="G65:H65"/>
    <mergeCell ref="I65:J65"/>
    <mergeCell ref="K65:L65"/>
    <mergeCell ref="E74:F74"/>
    <mergeCell ref="C10:C14"/>
    <mergeCell ref="A8:N8"/>
    <mergeCell ref="A9:N9"/>
    <mergeCell ref="I67:J67"/>
    <mergeCell ref="A51:A55"/>
    <mergeCell ref="E70:F70"/>
    <mergeCell ref="E71:F71"/>
    <mergeCell ref="E72:F72"/>
    <mergeCell ref="G55:H55"/>
    <mergeCell ref="I55:J55"/>
    <mergeCell ref="K55:L55"/>
    <mergeCell ref="C51:C55"/>
    <mergeCell ref="E51:F51"/>
    <mergeCell ref="G51:H51"/>
    <mergeCell ref="I51:J51"/>
    <mergeCell ref="E53:F53"/>
    <mergeCell ref="G53:H53"/>
    <mergeCell ref="I53:J53"/>
    <mergeCell ref="I66:J66"/>
    <mergeCell ref="K66:L66"/>
    <mergeCell ref="A70:D70"/>
    <mergeCell ref="A71:D74"/>
    <mergeCell ref="E69:F69"/>
    <mergeCell ref="A15:A19"/>
    <mergeCell ref="B46:B50"/>
    <mergeCell ref="C46:C50"/>
    <mergeCell ref="E55:F55"/>
    <mergeCell ref="A64:N64"/>
    <mergeCell ref="A63:N63"/>
    <mergeCell ref="B51:B55"/>
    <mergeCell ref="D51:D55"/>
    <mergeCell ref="K53:L53"/>
    <mergeCell ref="E54:F54"/>
    <mergeCell ref="G54:H54"/>
    <mergeCell ref="I54:J54"/>
    <mergeCell ref="K54:L54"/>
    <mergeCell ref="K51:L51"/>
    <mergeCell ref="E52:F52"/>
    <mergeCell ref="G52:H52"/>
    <mergeCell ref="I52:J52"/>
    <mergeCell ref="I48:J48"/>
    <mergeCell ref="K48:L48"/>
    <mergeCell ref="A30:N30"/>
    <mergeCell ref="E45:F45"/>
    <mergeCell ref="G45:H45"/>
    <mergeCell ref="I45:J45"/>
    <mergeCell ref="K45:L45"/>
    <mergeCell ref="A46:A50"/>
    <mergeCell ref="D46:D50"/>
    <mergeCell ref="E46:F46"/>
    <mergeCell ref="G46:H46"/>
    <mergeCell ref="I46:J46"/>
    <mergeCell ref="K46:L46"/>
    <mergeCell ref="E49:F49"/>
    <mergeCell ref="G49:H49"/>
    <mergeCell ref="I49:J49"/>
    <mergeCell ref="K49:L49"/>
    <mergeCell ref="E50:F50"/>
    <mergeCell ref="G50:H50"/>
    <mergeCell ref="I50:J50"/>
    <mergeCell ref="K50:L50"/>
    <mergeCell ref="E47:F47"/>
    <mergeCell ref="G47:H47"/>
    <mergeCell ref="I47:J47"/>
    <mergeCell ref="K47:L47"/>
    <mergeCell ref="E48:F48"/>
    <mergeCell ref="G48:H48"/>
    <mergeCell ref="D41:D45"/>
    <mergeCell ref="E41:F41"/>
    <mergeCell ref="G41:H41"/>
    <mergeCell ref="E43:F43"/>
    <mergeCell ref="G43:H43"/>
    <mergeCell ref="I43:J43"/>
    <mergeCell ref="K43:L43"/>
    <mergeCell ref="E44:F44"/>
    <mergeCell ref="G44:H44"/>
    <mergeCell ref="I44:J44"/>
    <mergeCell ref="K44:L44"/>
    <mergeCell ref="I41:J41"/>
    <mergeCell ref="K41:L41"/>
    <mergeCell ref="E42:F42"/>
    <mergeCell ref="G42:H42"/>
    <mergeCell ref="I42:J42"/>
    <mergeCell ref="K42:L42"/>
    <mergeCell ref="B31:B35"/>
    <mergeCell ref="C31:C35"/>
    <mergeCell ref="D31:D35"/>
    <mergeCell ref="E31:F31"/>
    <mergeCell ref="G31:H31"/>
    <mergeCell ref="I27:J27"/>
    <mergeCell ref="K27:L27"/>
    <mergeCell ref="E28:F28"/>
    <mergeCell ref="G28:H28"/>
    <mergeCell ref="I28:J28"/>
    <mergeCell ref="K28:L28"/>
    <mergeCell ref="E33:F33"/>
    <mergeCell ref="G33:H33"/>
    <mergeCell ref="I33:J33"/>
    <mergeCell ref="K33:L33"/>
    <mergeCell ref="E34:F34"/>
    <mergeCell ref="G34:H34"/>
    <mergeCell ref="I34:J34"/>
    <mergeCell ref="K34:L34"/>
    <mergeCell ref="I31:J31"/>
    <mergeCell ref="K31:L31"/>
    <mergeCell ref="E32:F32"/>
    <mergeCell ref="G32:H32"/>
    <mergeCell ref="I32:J32"/>
    <mergeCell ref="I25:J25"/>
    <mergeCell ref="K25:L25"/>
    <mergeCell ref="E26:F26"/>
    <mergeCell ref="G26:H26"/>
    <mergeCell ref="I26:J26"/>
    <mergeCell ref="K26:L26"/>
    <mergeCell ref="A25:A29"/>
    <mergeCell ref="B25:B29"/>
    <mergeCell ref="C25:C29"/>
    <mergeCell ref="D25:D29"/>
    <mergeCell ref="E25:F25"/>
    <mergeCell ref="G25:H25"/>
    <mergeCell ref="E27:F27"/>
    <mergeCell ref="G27:H27"/>
    <mergeCell ref="E29:F29"/>
    <mergeCell ref="G29:H29"/>
    <mergeCell ref="I29:J29"/>
    <mergeCell ref="K29:L29"/>
    <mergeCell ref="I15:J15"/>
    <mergeCell ref="K15:L15"/>
    <mergeCell ref="B15:B19"/>
    <mergeCell ref="C15:C19"/>
    <mergeCell ref="D15:D19"/>
    <mergeCell ref="E15:F15"/>
    <mergeCell ref="G15:H15"/>
    <mergeCell ref="E18:F18"/>
    <mergeCell ref="G18:H18"/>
    <mergeCell ref="I18:J18"/>
    <mergeCell ref="K18:L18"/>
    <mergeCell ref="E19:F19"/>
    <mergeCell ref="G19:H19"/>
    <mergeCell ref="I19:J19"/>
    <mergeCell ref="K19:L19"/>
    <mergeCell ref="E16:F16"/>
    <mergeCell ref="G16:H16"/>
    <mergeCell ref="I16:J16"/>
    <mergeCell ref="K16:L16"/>
    <mergeCell ref="E17:F17"/>
    <mergeCell ref="G17:H17"/>
    <mergeCell ref="I17:J17"/>
    <mergeCell ref="K17:L17"/>
    <mergeCell ref="I10:J10"/>
    <mergeCell ref="K13:L13"/>
    <mergeCell ref="E14:F14"/>
    <mergeCell ref="G14:H14"/>
    <mergeCell ref="I14:J14"/>
    <mergeCell ref="K14:L14"/>
    <mergeCell ref="E12:F12"/>
    <mergeCell ref="G12:H12"/>
    <mergeCell ref="I12:J12"/>
    <mergeCell ref="K12:L12"/>
    <mergeCell ref="E13:F13"/>
    <mergeCell ref="G13:H13"/>
    <mergeCell ref="I13:J13"/>
    <mergeCell ref="G77:H77"/>
    <mergeCell ref="L78:M78"/>
    <mergeCell ref="E5:F7"/>
    <mergeCell ref="A31:A35"/>
    <mergeCell ref="A41:A45"/>
    <mergeCell ref="G5:N5"/>
    <mergeCell ref="G6:N6"/>
    <mergeCell ref="G7:H7"/>
    <mergeCell ref="I7:J7"/>
    <mergeCell ref="K7:L7"/>
    <mergeCell ref="A5:A7"/>
    <mergeCell ref="B5:B7"/>
    <mergeCell ref="C5:C7"/>
    <mergeCell ref="D5:D7"/>
    <mergeCell ref="K10:L10"/>
    <mergeCell ref="E11:F11"/>
    <mergeCell ref="G11:H11"/>
    <mergeCell ref="I11:J11"/>
    <mergeCell ref="K11:L11"/>
    <mergeCell ref="A10:A14"/>
    <mergeCell ref="B10:B14"/>
    <mergeCell ref="D10:D14"/>
    <mergeCell ref="E10:F10"/>
    <mergeCell ref="G10:H10"/>
    <mergeCell ref="B36:B40"/>
    <mergeCell ref="A36:A40"/>
    <mergeCell ref="C36:C40"/>
    <mergeCell ref="D36:D40"/>
    <mergeCell ref="E36:F36"/>
    <mergeCell ref="E37:F37"/>
    <mergeCell ref="E38:F38"/>
    <mergeCell ref="E39:F39"/>
    <mergeCell ref="E40:F40"/>
    <mergeCell ref="K36:L36"/>
    <mergeCell ref="K37:L37"/>
    <mergeCell ref="K38:L38"/>
    <mergeCell ref="K39:L39"/>
    <mergeCell ref="K40:L40"/>
    <mergeCell ref="G36:H36"/>
    <mergeCell ref="G37:H37"/>
    <mergeCell ref="G38:H38"/>
    <mergeCell ref="G39:H39"/>
    <mergeCell ref="G40:H40"/>
    <mergeCell ref="I36:J36"/>
    <mergeCell ref="I37:J37"/>
    <mergeCell ref="I38:J38"/>
    <mergeCell ref="I39:J39"/>
    <mergeCell ref="I40:J40"/>
  </mergeCells>
  <pageMargins left="0.51181102362204722" right="0.19685039370078741" top="1.1811023622047245" bottom="0.39370078740157483" header="0.31496062992125984" footer="0.31496062992125984"/>
  <pageSetup paperSize="9" scale="65" orientation="landscape" r:id="rId1"/>
  <headerFooter differentFirst="1">
    <oddHeader>&amp;C&amp;P</oddHeader>
  </headerFooter>
  <rowBreaks count="2" manualBreakCount="2">
    <brk id="29" max="13" man="1"/>
    <brk id="5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N73"/>
    </sheetView>
  </sheetViews>
  <sheetFormatPr defaultRowHeight="15" x14ac:dyDescent="0.25"/>
  <cols>
    <col min="10" max="1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Лист1!_Hlk175561789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Nataly</dc:creator>
  <cp:lastModifiedBy>marinashere@gmail.com</cp:lastModifiedBy>
  <cp:lastPrinted>2026-04-21T12:41:50Z</cp:lastPrinted>
  <dcterms:created xsi:type="dcterms:W3CDTF">2025-08-13T08:46:19Z</dcterms:created>
  <dcterms:modified xsi:type="dcterms:W3CDTF">2026-04-21T12:42:22Z</dcterms:modified>
</cp:coreProperties>
</file>