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9F071F42-F451-4F8B-9B9D-6774B5CDCF63}" xr6:coauthVersionLast="47" xr6:coauthVersionMax="47" xr10:uidLastSave="{00000000-0000-0000-0000-000000000000}"/>
  <bookViews>
    <workbookView xWindow="390" yWindow="615" windowWidth="28410" windowHeight="15585" xr2:uid="{00000000-000D-0000-FFFF-FFFF00000000}"/>
  </bookViews>
  <sheets>
    <sheet name="Лист1" sheetId="1" r:id="rId1"/>
  </sheets>
  <definedNames>
    <definedName name="_xlnm.Print_Area" localSheetId="0">Лист1!$A$1:$H$129</definedName>
  </definedNames>
  <calcPr calcId="191029"/>
</workbook>
</file>

<file path=xl/calcChain.xml><?xml version="1.0" encoding="utf-8"?>
<calcChain xmlns="http://schemas.openxmlformats.org/spreadsheetml/2006/main">
  <c r="H37" i="1" l="1"/>
  <c r="H81" i="1" l="1"/>
  <c r="H63" i="1" l="1"/>
  <c r="H105" i="1" l="1"/>
  <c r="H25" i="1" l="1"/>
  <c r="H49" i="1" l="1"/>
  <c r="H98" i="1" l="1"/>
  <c r="H42" i="1" l="1"/>
  <c r="H50" i="1" l="1"/>
  <c r="H52" i="1" s="1"/>
  <c r="H55" i="1" l="1"/>
  <c r="H122" i="1"/>
  <c r="H101" i="1" l="1"/>
  <c r="H72" i="1"/>
  <c r="H125" i="1" s="1"/>
  <c r="H104" i="1" l="1"/>
  <c r="H126" i="1"/>
  <c r="H124" i="1" s="1"/>
  <c r="H76" i="1" l="1"/>
  <c r="H79" i="1" l="1"/>
  <c r="H77" i="1" s="1"/>
  <c r="H80" i="1" l="1"/>
  <c r="H28" i="1" l="1"/>
  <c r="H69" i="1" l="1"/>
  <c r="H71" i="1" l="1"/>
  <c r="H64" i="1"/>
  <c r="H40" i="1" l="1"/>
  <c r="H54" i="1" s="1"/>
  <c r="H53" i="1" l="1"/>
</calcChain>
</file>

<file path=xl/sharedStrings.xml><?xml version="1.0" encoding="utf-8"?>
<sst xmlns="http://schemas.openxmlformats.org/spreadsheetml/2006/main" count="141" uniqueCount="83">
  <si>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</si>
  <si>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</si>
  <si>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</si>
  <si>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</si>
  <si>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</si>
  <si>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</si>
  <si>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</si>
  <si>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</si>
  <si>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</si>
  <si>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</si>
  <si>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</si>
  <si>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</si>
  <si>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</si>
  <si>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</si>
  <si>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</si>
  <si>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</si>
  <si>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</si>
  <si>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</si>
  <si>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</si>
  <si>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</si>
  <si>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</si>
  <si>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</si>
  <si>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</si>
  <si>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</si>
  <si>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</si>
  <si>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</si>
  <si>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</si>
  <si>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</si>
  <si>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</si>
  <si>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</si>
  <si>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</si>
  <si>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</si>
  <si>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</si>
  <si>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</si>
  <si>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</si>
  <si>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</si>
  <si>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</si>
  <si>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</si>
  <si>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</si>
  <si>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</si>
  <si>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0459100000</t>
  </si>
  <si>
    <t>0410000000</t>
  </si>
  <si>
    <t>9900000000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</si>
  <si>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</si>
  <si>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Військова частина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</si>
  <si>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</si>
  <si>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</si>
  <si>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</si>
  <si>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</si>
  <si>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</si>
  <si>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Заступник міського голови </t>
  </si>
  <si>
    <t>Лілія КРИЖАНОВСЬКА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</si>
  <si>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</si>
  <si>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(грн)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</si>
  <si>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</si>
  <si>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Додаток 4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</si>
  <si>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</si>
  <si>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Головному управлінню національної поліції в Дніпропетровській області</t>
  </si>
  <si>
    <t>Субвенція з державного бюджету місцевим бюджетам на покращення якості гарячого харчування ічнів початкових класів закладів загальної середньої освіти</t>
  </si>
  <si>
    <t>Павлоградській районній державній адміністрації  Дніпропетровської області</t>
  </si>
  <si>
    <t>Секретар міської ради</t>
  </si>
  <si>
    <t>Жанна ШКУТ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</si>
  <si>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</si>
  <si>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</si>
  <si>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Субвенція з державного бюджету місцевим бюджетам на задоволення потреб у забезпеченні безпечного освітнього середовища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</si>
  <si>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</si>
  <si>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</si>
  <si>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Управлінню Державної казначейської служби України у м. Тернівці Дніпропетровської області</t>
  </si>
  <si>
    <t>Управління Служби безпеки України у Дніпропетровській області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</si>
  <si>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</si>
  <si>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Військова частина </t>
  </si>
  <si>
    <t>Міжбюджетні трансферти на 2026 рік</t>
  </si>
  <si>
    <t>Військова частина А 4576</t>
  </si>
  <si>
    <t>Військова частина А 5173</t>
  </si>
  <si>
    <t>Військова частина А 4219</t>
  </si>
  <si>
    <t>Військова частина А 1302</t>
  </si>
  <si>
    <t>Військова частина А 1126</t>
  </si>
  <si>
    <t>Військова частина А 3102</t>
  </si>
  <si>
    <t>Військова частина А 4667</t>
  </si>
  <si>
    <t>Військова частина А 7384</t>
  </si>
  <si>
    <t>Військова частина А 4594</t>
  </si>
  <si>
    <t>до рішення Тернівської   міської ради</t>
  </si>
  <si>
    <t>від 25.12.2025                                  №  1075-45/VIII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</si>
</sst>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3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/>
    <xf numFmtId="3" fontId="2" fillId="0" borderId="2" xfId="0" applyNumberFormat="1" applyFont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/>
    <xf numFmtId="0" fontId="10" fillId="0" borderId="0" xfId="0" applyFont="1"/>
    <xf numFmtId="0" fontId="3" fillId="4" borderId="0" xfId="0" applyFont="1" applyFill="1"/>
    <xf numFmtId="49" fontId="10" fillId="0" borderId="2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right" vertical="center"/>
    </xf>
    <xf numFmtId="3" fontId="10" fillId="2" borderId="1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 applyAlignment="1">
      <alignment horizontal="right"/>
    </xf>
    <xf numFmtId="3" fontId="3" fillId="2" borderId="6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12" fillId="0" borderId="0" xfId="0" applyFont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4" borderId="6" xfId="0" applyNumberFormat="1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right" wrapText="1"/>
    </xf>
    <xf numFmtId="3" fontId="3" fillId="4" borderId="11" xfId="0" applyNumberFormat="1" applyFont="1" applyFill="1" applyBorder="1" applyAlignment="1">
      <alignment horizontal="right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0"/>
  <sheetViews>
    <sheetView tabSelected="1" view="pageBreakPreview" zoomScaleNormal="100" zoomScaleSheetLayoutView="100" workbookViewId="0">
      <selection activeCell="H3" sqref="H3"/>
    </sheetView>
  </sheetViews>
  <sheetFormatPr defaultColWidth="9.140625" defaultRowHeight="18.75" x14ac:dyDescent="0.3"/>
  <cols>
    <col min="1" max="1" width="20" style="4" customWidth="1"/>
    <col min="2" max="2" width="10.7109375" style="4" customWidth="1"/>
    <col min="3" max="3" width="10.85546875" style="4" customWidth="1"/>
    <col min="4" max="4" width="12" style="4" bestFit="1" customWidth="1"/>
    <col min="5" max="5" width="7.140625" style="4" customWidth="1"/>
    <col min="6" max="6" width="9.140625" style="4"/>
    <col min="7" max="7" width="17.28515625" style="4" customWidth="1"/>
    <col min="8" max="8" width="30.7109375" style="4" customWidth="1"/>
    <col min="9" max="16384" width="9.140625" style="4"/>
  </cols>
  <sheetData>
    <row r="1" spans="1:8" x14ac:dyDescent="0.3">
      <c r="H1" s="4" t="s">
        <v>55</v>
      </c>
    </row>
    <row r="2" spans="1:8" ht="39.6" customHeight="1" x14ac:dyDescent="0.3">
      <c r="H2" s="61" t="s">
        <v>81</v>
      </c>
    </row>
    <row r="3" spans="1:8" ht="36" customHeight="1" x14ac:dyDescent="0.3">
      <c r="H3" s="61" t="s">
        <v>82</v>
      </c>
    </row>
    <row r="4" spans="1:8" ht="39.75" customHeight="1" x14ac:dyDescent="0.3"/>
    <row r="5" spans="1:8" s="25" customFormat="1" ht="93.75" hidden="1" customHeight="1" x14ac:dyDescent="0.3"/>
    <row r="7" spans="1:8" x14ac:dyDescent="0.3">
      <c r="D7" s="5" t="s">
        <v>71</v>
      </c>
    </row>
    <row r="9" spans="1:8" x14ac:dyDescent="0.3">
      <c r="D9" s="93" t="s">
        <v>40</v>
      </c>
      <c r="E9" s="93"/>
      <c r="F9" s="93"/>
    </row>
    <row r="10" spans="1:8" x14ac:dyDescent="0.3">
      <c r="E10" s="83" t="s">
        <v>0</v>
      </c>
    </row>
    <row r="11" spans="1:8" ht="17.45" customHeight="1" x14ac:dyDescent="0.3"/>
    <row r="12" spans="1:8" ht="17.45" customHeight="1" x14ac:dyDescent="0.3"/>
    <row r="13" spans="1:8" s="15" customFormat="1" x14ac:dyDescent="0.3">
      <c r="B13" s="86" t="s">
        <v>4</v>
      </c>
      <c r="C13" s="86"/>
      <c r="D13" s="86"/>
      <c r="E13" s="86"/>
      <c r="F13" s="86"/>
      <c r="G13" s="86"/>
      <c r="H13" s="86"/>
    </row>
    <row r="14" spans="1:8" s="25" customFormat="1" x14ac:dyDescent="0.3">
      <c r="H14" s="52" t="s">
        <v>53</v>
      </c>
    </row>
    <row r="15" spans="1:8" s="15" customFormat="1" ht="14.45" customHeight="1" x14ac:dyDescent="0.3">
      <c r="A15" s="200" t="s">
        <v>1</v>
      </c>
      <c r="B15" s="203" t="s">
        <v>2</v>
      </c>
      <c r="C15" s="204"/>
      <c r="D15" s="204"/>
      <c r="E15" s="204"/>
      <c r="F15" s="204"/>
      <c r="G15" s="205"/>
      <c r="H15" s="118" t="s">
        <v>3</v>
      </c>
    </row>
    <row r="16" spans="1:8" s="15" customFormat="1" ht="14.45" customHeight="1" x14ac:dyDescent="0.3">
      <c r="A16" s="201"/>
      <c r="B16" s="206"/>
      <c r="C16" s="207"/>
      <c r="D16" s="207"/>
      <c r="E16" s="207"/>
      <c r="F16" s="207"/>
      <c r="G16" s="208"/>
      <c r="H16" s="119"/>
    </row>
    <row r="17" spans="1:8" s="15" customFormat="1" ht="60" customHeight="1" x14ac:dyDescent="0.3">
      <c r="A17" s="202"/>
      <c r="B17" s="209"/>
      <c r="C17" s="210"/>
      <c r="D17" s="210"/>
      <c r="E17" s="210"/>
      <c r="F17" s="210"/>
      <c r="G17" s="211"/>
      <c r="H17" s="120"/>
    </row>
    <row r="18" spans="1:8" s="15" customFormat="1" ht="18.75" customHeight="1" x14ac:dyDescent="0.3">
      <c r="A18" s="87" t="s">
        <v>5</v>
      </c>
      <c r="B18" s="95" t="s">
        <v>6</v>
      </c>
      <c r="C18" s="96"/>
      <c r="D18" s="96"/>
      <c r="E18" s="96"/>
      <c r="F18" s="96"/>
      <c r="G18" s="97"/>
      <c r="H18" s="87" t="s">
        <v>7</v>
      </c>
    </row>
    <row r="19" spans="1:8" s="15" customFormat="1" x14ac:dyDescent="0.3">
      <c r="A19" s="95" t="s">
        <v>8</v>
      </c>
      <c r="B19" s="96"/>
      <c r="C19" s="96"/>
      <c r="D19" s="96"/>
      <c r="E19" s="96"/>
      <c r="F19" s="96"/>
      <c r="G19" s="96"/>
      <c r="H19" s="97"/>
    </row>
    <row r="20" spans="1:8" s="25" customFormat="1" ht="62.25" hidden="1" customHeight="1" x14ac:dyDescent="0.3">
      <c r="A20" s="63">
        <v>41031100</v>
      </c>
      <c r="B20" s="131" t="s">
        <v>69</v>
      </c>
      <c r="C20" s="134"/>
      <c r="D20" s="134"/>
      <c r="E20" s="134"/>
      <c r="F20" s="134"/>
      <c r="G20" s="134"/>
      <c r="H20" s="56"/>
    </row>
    <row r="21" spans="1:8" s="25" customFormat="1" hidden="1" x14ac:dyDescent="0.3">
      <c r="A21" s="64">
        <v>41033900</v>
      </c>
      <c r="B21" s="101" t="s">
        <v>23</v>
      </c>
      <c r="C21" s="102"/>
      <c r="D21" s="102"/>
      <c r="E21" s="102"/>
      <c r="F21" s="102"/>
      <c r="G21" s="103"/>
      <c r="H21" s="56"/>
    </row>
    <row r="22" spans="1:8" s="25" customFormat="1" ht="58.7" hidden="1" customHeight="1" x14ac:dyDescent="0.3">
      <c r="A22" s="64">
        <v>41035400</v>
      </c>
      <c r="B22" s="131" t="s">
        <v>49</v>
      </c>
      <c r="C22" s="134"/>
      <c r="D22" s="134"/>
      <c r="E22" s="134"/>
      <c r="F22" s="134"/>
      <c r="G22" s="135"/>
      <c r="H22" s="56"/>
    </row>
    <row r="23" spans="1:8" s="25" customFormat="1" ht="99" hidden="1" customHeight="1" x14ac:dyDescent="0.3">
      <c r="A23" s="64">
        <v>41036000</v>
      </c>
      <c r="B23" s="131" t="s">
        <v>54</v>
      </c>
      <c r="C23" s="134"/>
      <c r="D23" s="134"/>
      <c r="E23" s="134"/>
      <c r="F23" s="134"/>
      <c r="G23" s="135"/>
      <c r="H23" s="56"/>
    </row>
    <row r="24" spans="1:8" s="25" customFormat="1" ht="56.25" hidden="1" customHeight="1" x14ac:dyDescent="0.3">
      <c r="A24" s="64">
        <v>41036300</v>
      </c>
      <c r="B24" s="131" t="s">
        <v>52</v>
      </c>
      <c r="C24" s="132"/>
      <c r="D24" s="132"/>
      <c r="E24" s="132"/>
      <c r="F24" s="132"/>
      <c r="G24" s="133"/>
      <c r="H24" s="56"/>
    </row>
    <row r="25" spans="1:8" s="67" customFormat="1" ht="18.75" hidden="1" customHeight="1" x14ac:dyDescent="0.3">
      <c r="A25" s="65">
        <v>9900000000</v>
      </c>
      <c r="B25" s="212" t="s">
        <v>22</v>
      </c>
      <c r="C25" s="213"/>
      <c r="D25" s="213"/>
      <c r="E25" s="213"/>
      <c r="F25" s="213"/>
      <c r="G25" s="214"/>
      <c r="H25" s="66">
        <f>H22+H21+H24+H23+H20</f>
        <v>0</v>
      </c>
    </row>
    <row r="26" spans="1:8" s="25" customFormat="1" ht="35.1" hidden="1" customHeight="1" x14ac:dyDescent="0.3">
      <c r="A26" s="227">
        <v>41051000</v>
      </c>
      <c r="B26" s="229" t="s">
        <v>32</v>
      </c>
      <c r="C26" s="230"/>
      <c r="D26" s="230"/>
      <c r="E26" s="230"/>
      <c r="F26" s="230"/>
      <c r="G26" s="231"/>
      <c r="H26" s="121"/>
    </row>
    <row r="27" spans="1:8" s="25" customFormat="1" ht="31.15" hidden="1" customHeight="1" x14ac:dyDescent="0.3">
      <c r="A27" s="228"/>
      <c r="B27" s="232"/>
      <c r="C27" s="233"/>
      <c r="D27" s="233"/>
      <c r="E27" s="233"/>
      <c r="F27" s="233"/>
      <c r="G27" s="234"/>
      <c r="H27" s="122"/>
    </row>
    <row r="28" spans="1:8" s="68" customFormat="1" ht="32.25" hidden="1" customHeight="1" x14ac:dyDescent="0.3">
      <c r="A28" s="235">
        <v>41051200</v>
      </c>
      <c r="B28" s="125" t="s">
        <v>33</v>
      </c>
      <c r="C28" s="126"/>
      <c r="D28" s="126"/>
      <c r="E28" s="126"/>
      <c r="F28" s="126"/>
      <c r="G28" s="127"/>
      <c r="H28" s="123" t="e">
        <f>#REF!</f>
        <v>#REF!</v>
      </c>
    </row>
    <row r="29" spans="1:8" s="68" customFormat="1" ht="43.5" hidden="1" customHeight="1" x14ac:dyDescent="0.3">
      <c r="A29" s="236"/>
      <c r="B29" s="128"/>
      <c r="C29" s="129"/>
      <c r="D29" s="129"/>
      <c r="E29" s="129"/>
      <c r="F29" s="129"/>
      <c r="G29" s="130"/>
      <c r="H29" s="124"/>
    </row>
    <row r="30" spans="1:8" s="68" customFormat="1" ht="201.6" hidden="1" customHeight="1" x14ac:dyDescent="0.3">
      <c r="A30" s="235">
        <v>41051400</v>
      </c>
      <c r="B30" s="194" t="s">
        <v>38</v>
      </c>
      <c r="C30" s="195"/>
      <c r="D30" s="195"/>
      <c r="E30" s="195"/>
      <c r="F30" s="195"/>
      <c r="G30" s="196"/>
      <c r="H30" s="123"/>
    </row>
    <row r="31" spans="1:8" s="68" customFormat="1" ht="15" hidden="1" customHeight="1" x14ac:dyDescent="0.3">
      <c r="A31" s="236"/>
      <c r="B31" s="197"/>
      <c r="C31" s="198"/>
      <c r="D31" s="198"/>
      <c r="E31" s="198"/>
      <c r="F31" s="198"/>
      <c r="G31" s="199"/>
      <c r="H31" s="124"/>
    </row>
    <row r="32" spans="1:8" s="68" customFormat="1" ht="44.85" hidden="1" customHeight="1" x14ac:dyDescent="0.3">
      <c r="A32" s="235">
        <v>41051700</v>
      </c>
      <c r="B32" s="125" t="s">
        <v>39</v>
      </c>
      <c r="C32" s="126"/>
      <c r="D32" s="126"/>
      <c r="E32" s="126"/>
      <c r="F32" s="126"/>
      <c r="G32" s="127"/>
      <c r="H32" s="192"/>
    </row>
    <row r="33" spans="1:8" s="68" customFormat="1" ht="35.450000000000003" hidden="1" customHeight="1" x14ac:dyDescent="0.3">
      <c r="A33" s="236"/>
      <c r="B33" s="128"/>
      <c r="C33" s="129"/>
      <c r="D33" s="129"/>
      <c r="E33" s="129"/>
      <c r="F33" s="129"/>
      <c r="G33" s="130"/>
      <c r="H33" s="193"/>
    </row>
    <row r="34" spans="1:8" s="68" customFormat="1" ht="44.45" hidden="1" customHeight="1" x14ac:dyDescent="0.3">
      <c r="A34" s="235">
        <v>41055000</v>
      </c>
      <c r="B34" s="125" t="s">
        <v>34</v>
      </c>
      <c r="C34" s="126"/>
      <c r="D34" s="126"/>
      <c r="E34" s="126"/>
      <c r="F34" s="126"/>
      <c r="G34" s="127"/>
      <c r="H34" s="123"/>
    </row>
    <row r="35" spans="1:8" s="68" customFormat="1" ht="14.45" hidden="1" customHeight="1" x14ac:dyDescent="0.3">
      <c r="A35" s="236"/>
      <c r="B35" s="128"/>
      <c r="C35" s="129"/>
      <c r="D35" s="129"/>
      <c r="E35" s="129"/>
      <c r="F35" s="129"/>
      <c r="G35" s="130"/>
      <c r="H35" s="124"/>
    </row>
    <row r="36" spans="1:8" s="25" customFormat="1" ht="25.15" hidden="1" customHeight="1" x14ac:dyDescent="0.3">
      <c r="A36" s="69" t="s">
        <v>41</v>
      </c>
      <c r="B36" s="212" t="s">
        <v>37</v>
      </c>
      <c r="C36" s="213"/>
      <c r="D36" s="213"/>
      <c r="E36" s="213"/>
      <c r="F36" s="213"/>
      <c r="G36" s="214"/>
      <c r="H36" s="70"/>
    </row>
    <row r="37" spans="1:8" s="15" customFormat="1" ht="19.149999999999999" customHeight="1" x14ac:dyDescent="0.3">
      <c r="A37" s="88">
        <v>41053900</v>
      </c>
      <c r="B37" s="215" t="s">
        <v>21</v>
      </c>
      <c r="C37" s="216"/>
      <c r="D37" s="216"/>
      <c r="E37" s="216"/>
      <c r="F37" s="216"/>
      <c r="G37" s="217"/>
      <c r="H37" s="89">
        <f>H38</f>
        <v>40545</v>
      </c>
    </row>
    <row r="38" spans="1:8" s="15" customFormat="1" ht="72" customHeight="1" x14ac:dyDescent="0.3">
      <c r="A38" s="88"/>
      <c r="B38" s="224" t="s">
        <v>35</v>
      </c>
      <c r="C38" s="225"/>
      <c r="D38" s="225"/>
      <c r="E38" s="225"/>
      <c r="F38" s="225"/>
      <c r="G38" s="226"/>
      <c r="H38" s="89">
        <v>40545</v>
      </c>
    </row>
    <row r="39" spans="1:8" s="40" customFormat="1" ht="54.4" hidden="1" customHeight="1" x14ac:dyDescent="0.3">
      <c r="A39" s="73"/>
      <c r="B39" s="139" t="s">
        <v>62</v>
      </c>
      <c r="C39" s="140"/>
      <c r="D39" s="140"/>
      <c r="E39" s="140"/>
      <c r="F39" s="140"/>
      <c r="G39" s="141"/>
      <c r="H39" s="74"/>
    </row>
    <row r="40" spans="1:8" s="15" customFormat="1" ht="26.1" customHeight="1" x14ac:dyDescent="0.3">
      <c r="A40" s="90" t="s">
        <v>41</v>
      </c>
      <c r="B40" s="115" t="s">
        <v>37</v>
      </c>
      <c r="C40" s="116"/>
      <c r="D40" s="116"/>
      <c r="E40" s="116"/>
      <c r="F40" s="116"/>
      <c r="G40" s="117"/>
      <c r="H40" s="91">
        <f>H37</f>
        <v>40545</v>
      </c>
    </row>
    <row r="41" spans="1:8" s="25" customFormat="1" ht="111.75" hidden="1" customHeight="1" x14ac:dyDescent="0.3">
      <c r="A41" s="41" t="s">
        <v>65</v>
      </c>
      <c r="B41" s="139" t="s">
        <v>66</v>
      </c>
      <c r="C41" s="140"/>
      <c r="D41" s="140"/>
      <c r="E41" s="140"/>
      <c r="F41" s="140"/>
      <c r="G41" s="141"/>
      <c r="H41" s="41"/>
    </row>
    <row r="42" spans="1:8" s="25" customFormat="1" ht="26.1" hidden="1" customHeight="1" x14ac:dyDescent="0.3">
      <c r="A42" s="43" t="s">
        <v>41</v>
      </c>
      <c r="B42" s="142" t="s">
        <v>37</v>
      </c>
      <c r="C42" s="143"/>
      <c r="D42" s="143"/>
      <c r="E42" s="143"/>
      <c r="F42" s="143"/>
      <c r="G42" s="144"/>
      <c r="H42" s="75">
        <f>H41</f>
        <v>0</v>
      </c>
    </row>
    <row r="43" spans="1:8" s="25" customFormat="1" hidden="1" x14ac:dyDescent="0.3">
      <c r="A43" s="101" t="s">
        <v>9</v>
      </c>
      <c r="B43" s="102"/>
      <c r="C43" s="102"/>
      <c r="D43" s="102"/>
      <c r="E43" s="102"/>
      <c r="F43" s="102"/>
      <c r="G43" s="102"/>
      <c r="H43" s="102"/>
    </row>
    <row r="44" spans="1:8" s="25" customFormat="1" ht="60" hidden="1" customHeight="1" x14ac:dyDescent="0.3">
      <c r="A44" s="62">
        <v>41031000</v>
      </c>
      <c r="B44" s="131" t="s">
        <v>63</v>
      </c>
      <c r="C44" s="134"/>
      <c r="D44" s="134"/>
      <c r="E44" s="134"/>
      <c r="F44" s="134"/>
      <c r="G44" s="135"/>
      <c r="H44" s="72"/>
    </row>
    <row r="45" spans="1:8" s="25" customFormat="1" ht="60" hidden="1" customHeight="1" x14ac:dyDescent="0.3">
      <c r="A45" s="76">
        <v>41033900</v>
      </c>
      <c r="B45" s="239" t="s">
        <v>23</v>
      </c>
      <c r="C45" s="240"/>
      <c r="D45" s="240"/>
      <c r="E45" s="240"/>
      <c r="F45" s="240"/>
      <c r="G45" s="241"/>
      <c r="H45" s="72"/>
    </row>
    <row r="46" spans="1:8" s="25" customFormat="1" ht="60" hidden="1" customHeight="1" x14ac:dyDescent="0.3">
      <c r="A46" s="62">
        <v>41034200</v>
      </c>
      <c r="B46" s="131" t="s">
        <v>64</v>
      </c>
      <c r="C46" s="134"/>
      <c r="D46" s="134"/>
      <c r="E46" s="134"/>
      <c r="F46" s="134"/>
      <c r="G46" s="135"/>
      <c r="H46" s="72"/>
    </row>
    <row r="47" spans="1:8" s="25" customFormat="1" ht="61.5" hidden="1" customHeight="1" x14ac:dyDescent="0.3">
      <c r="A47" s="64">
        <v>41035400</v>
      </c>
      <c r="B47" s="131" t="s">
        <v>49</v>
      </c>
      <c r="C47" s="134"/>
      <c r="D47" s="134"/>
      <c r="E47" s="134"/>
      <c r="F47" s="134"/>
      <c r="G47" s="135"/>
      <c r="H47" s="72"/>
    </row>
    <row r="48" spans="1:8" s="25" customFormat="1" ht="75.75" hidden="1" customHeight="1" x14ac:dyDescent="0.3">
      <c r="A48" s="63">
        <v>41037400</v>
      </c>
      <c r="B48" s="131" t="s">
        <v>58</v>
      </c>
      <c r="C48" s="134"/>
      <c r="D48" s="134"/>
      <c r="E48" s="134"/>
      <c r="F48" s="134"/>
      <c r="G48" s="135"/>
      <c r="H48" s="72"/>
    </row>
    <row r="49" spans="1:8" s="25" customFormat="1" ht="18.75" hidden="1" customHeight="1" x14ac:dyDescent="0.3">
      <c r="A49" s="65">
        <v>9900000000</v>
      </c>
      <c r="B49" s="212" t="s">
        <v>22</v>
      </c>
      <c r="C49" s="213"/>
      <c r="D49" s="213"/>
      <c r="E49" s="213"/>
      <c r="F49" s="213"/>
      <c r="G49" s="214"/>
      <c r="H49" s="75">
        <f>H48+H44+H46+H47+H45</f>
        <v>0</v>
      </c>
    </row>
    <row r="50" spans="1:8" s="68" customFormat="1" ht="18.75" hidden="1" customHeight="1" x14ac:dyDescent="0.3">
      <c r="A50" s="71">
        <v>41053900</v>
      </c>
      <c r="B50" s="186" t="s">
        <v>21</v>
      </c>
      <c r="C50" s="187"/>
      <c r="D50" s="187"/>
      <c r="E50" s="187"/>
      <c r="F50" s="187"/>
      <c r="G50" s="188"/>
      <c r="H50" s="72">
        <f>H51</f>
        <v>0</v>
      </c>
    </row>
    <row r="51" spans="1:8" s="68" customFormat="1" ht="57" hidden="1" customHeight="1" x14ac:dyDescent="0.3">
      <c r="A51" s="77"/>
      <c r="B51" s="139" t="s">
        <v>62</v>
      </c>
      <c r="C51" s="140"/>
      <c r="D51" s="140"/>
      <c r="E51" s="140"/>
      <c r="F51" s="140"/>
      <c r="G51" s="141"/>
      <c r="H51" s="72"/>
    </row>
    <row r="52" spans="1:8" s="68" customFormat="1" ht="33" hidden="1" customHeight="1" x14ac:dyDescent="0.3">
      <c r="A52" s="43" t="s">
        <v>41</v>
      </c>
      <c r="B52" s="136" t="s">
        <v>37</v>
      </c>
      <c r="C52" s="137"/>
      <c r="D52" s="137"/>
      <c r="E52" s="137"/>
      <c r="F52" s="137"/>
      <c r="G52" s="138"/>
      <c r="H52" s="75">
        <f>H50</f>
        <v>0</v>
      </c>
    </row>
    <row r="53" spans="1:8" s="15" customFormat="1" x14ac:dyDescent="0.3">
      <c r="A53" s="87" t="s">
        <v>10</v>
      </c>
      <c r="B53" s="95" t="s">
        <v>11</v>
      </c>
      <c r="C53" s="96"/>
      <c r="D53" s="96"/>
      <c r="E53" s="96"/>
      <c r="F53" s="96"/>
      <c r="G53" s="97"/>
      <c r="H53" s="92">
        <f>H54+H55</f>
        <v>40545</v>
      </c>
    </row>
    <row r="54" spans="1:8" s="15" customFormat="1" x14ac:dyDescent="0.3">
      <c r="A54" s="87" t="s">
        <v>10</v>
      </c>
      <c r="B54" s="104" t="s">
        <v>12</v>
      </c>
      <c r="C54" s="105"/>
      <c r="D54" s="105"/>
      <c r="E54" s="105"/>
      <c r="F54" s="105"/>
      <c r="G54" s="106"/>
      <c r="H54" s="92">
        <f>H25+H36+H40+H42</f>
        <v>40545</v>
      </c>
    </row>
    <row r="55" spans="1:8" s="15" customFormat="1" x14ac:dyDescent="0.3">
      <c r="A55" s="87" t="s">
        <v>10</v>
      </c>
      <c r="B55" s="104" t="s">
        <v>13</v>
      </c>
      <c r="C55" s="105"/>
      <c r="D55" s="105"/>
      <c r="E55" s="105"/>
      <c r="F55" s="105"/>
      <c r="G55" s="106"/>
      <c r="H55" s="92">
        <f>H49+H52</f>
        <v>0</v>
      </c>
    </row>
    <row r="57" spans="1:8" x14ac:dyDescent="0.3">
      <c r="B57" s="5" t="s">
        <v>14</v>
      </c>
      <c r="C57" s="5"/>
      <c r="D57" s="5"/>
      <c r="E57" s="5"/>
      <c r="F57" s="5"/>
      <c r="G57" s="5"/>
      <c r="H57" s="5"/>
    </row>
    <row r="58" spans="1:8" x14ac:dyDescent="0.3">
      <c r="B58" s="5"/>
      <c r="C58" s="5"/>
      <c r="D58" s="5"/>
      <c r="E58" s="5"/>
      <c r="F58" s="5"/>
      <c r="G58" s="5"/>
      <c r="H58" s="52" t="s">
        <v>53</v>
      </c>
    </row>
    <row r="59" spans="1:8" ht="141.75" customHeight="1" x14ac:dyDescent="0.3">
      <c r="A59" s="7" t="s">
        <v>15</v>
      </c>
      <c r="B59" s="221" t="s">
        <v>16</v>
      </c>
      <c r="C59" s="223"/>
      <c r="D59" s="218" t="s">
        <v>17</v>
      </c>
      <c r="E59" s="219"/>
      <c r="F59" s="219"/>
      <c r="G59" s="220"/>
      <c r="H59" s="8" t="s">
        <v>3</v>
      </c>
    </row>
    <row r="60" spans="1:8" x14ac:dyDescent="0.3">
      <c r="A60" s="6">
        <v>1</v>
      </c>
      <c r="B60" s="149">
        <v>2</v>
      </c>
      <c r="C60" s="151"/>
      <c r="D60" s="149">
        <v>3</v>
      </c>
      <c r="E60" s="150"/>
      <c r="F60" s="150"/>
      <c r="G60" s="151"/>
      <c r="H60" s="6">
        <v>4</v>
      </c>
    </row>
    <row r="61" spans="1:8" x14ac:dyDescent="0.3">
      <c r="A61" s="149" t="s">
        <v>18</v>
      </c>
      <c r="B61" s="150"/>
      <c r="C61" s="150"/>
      <c r="D61" s="150"/>
      <c r="E61" s="150"/>
      <c r="F61" s="150"/>
      <c r="G61" s="150"/>
      <c r="H61" s="151"/>
    </row>
    <row r="62" spans="1:8" s="21" customFormat="1" x14ac:dyDescent="0.3">
      <c r="A62" s="9" t="s">
        <v>25</v>
      </c>
      <c r="B62" s="237">
        <v>9110</v>
      </c>
      <c r="C62" s="238"/>
      <c r="D62" s="221" t="s">
        <v>20</v>
      </c>
      <c r="E62" s="222"/>
      <c r="F62" s="222"/>
      <c r="G62" s="223"/>
      <c r="H62" s="84">
        <v>23613700</v>
      </c>
    </row>
    <row r="63" spans="1:8" s="21" customFormat="1" x14ac:dyDescent="0.3">
      <c r="A63" s="26" t="s">
        <v>42</v>
      </c>
      <c r="B63" s="34"/>
      <c r="C63" s="35"/>
      <c r="D63" s="146" t="s">
        <v>22</v>
      </c>
      <c r="E63" s="147"/>
      <c r="F63" s="147"/>
      <c r="G63" s="148"/>
      <c r="H63" s="85">
        <f>H62</f>
        <v>23613700</v>
      </c>
    </row>
    <row r="64" spans="1:8" s="40" customFormat="1" ht="18.75" hidden="1" customHeight="1" x14ac:dyDescent="0.3">
      <c r="A64" s="36" t="s">
        <v>26</v>
      </c>
      <c r="B64" s="37">
        <v>9800</v>
      </c>
      <c r="C64" s="38"/>
      <c r="D64" s="166" t="s">
        <v>27</v>
      </c>
      <c r="E64" s="167"/>
      <c r="F64" s="167"/>
      <c r="G64" s="168"/>
      <c r="H64" s="39" t="e">
        <f>H66+H67+H68+H69+H70</f>
        <v>#REF!</v>
      </c>
    </row>
    <row r="65" spans="1:8" s="40" customFormat="1" ht="18.75" hidden="1" customHeight="1" x14ac:dyDescent="0.3">
      <c r="A65" s="41"/>
      <c r="B65" s="37"/>
      <c r="C65" s="38"/>
      <c r="D65" s="160" t="s">
        <v>31</v>
      </c>
      <c r="E65" s="161"/>
      <c r="F65" s="161"/>
      <c r="G65" s="162"/>
      <c r="H65" s="42"/>
    </row>
    <row r="66" spans="1:8" s="40" customFormat="1" hidden="1" x14ac:dyDescent="0.3">
      <c r="A66" s="42"/>
      <c r="B66" s="37"/>
      <c r="C66" s="38"/>
      <c r="D66" s="166" t="s">
        <v>30</v>
      </c>
      <c r="E66" s="167"/>
      <c r="F66" s="167"/>
      <c r="G66" s="168"/>
      <c r="H66" s="20"/>
    </row>
    <row r="67" spans="1:8" s="40" customFormat="1" hidden="1" x14ac:dyDescent="0.3">
      <c r="A67" s="42"/>
      <c r="B67" s="37"/>
      <c r="C67" s="38"/>
      <c r="D67" s="166" t="s">
        <v>29</v>
      </c>
      <c r="E67" s="167"/>
      <c r="F67" s="167"/>
      <c r="G67" s="168"/>
      <c r="H67" s="20"/>
    </row>
    <row r="68" spans="1:8" s="40" customFormat="1" hidden="1" x14ac:dyDescent="0.3">
      <c r="A68" s="42"/>
      <c r="B68" s="37"/>
      <c r="C68" s="38"/>
      <c r="D68" s="166" t="s">
        <v>28</v>
      </c>
      <c r="E68" s="167"/>
      <c r="F68" s="167"/>
      <c r="G68" s="168"/>
      <c r="H68" s="20"/>
    </row>
    <row r="69" spans="1:8" s="40" customFormat="1" hidden="1" x14ac:dyDescent="0.3">
      <c r="A69" s="42"/>
      <c r="B69" s="37"/>
      <c r="C69" s="38"/>
      <c r="D69" s="166" t="s">
        <v>36</v>
      </c>
      <c r="E69" s="167"/>
      <c r="F69" s="167"/>
      <c r="G69" s="168"/>
      <c r="H69" s="20" t="e">
        <f>#REF!+#REF!</f>
        <v>#REF!</v>
      </c>
    </row>
    <row r="70" spans="1:8" s="40" customFormat="1" ht="18.75" hidden="1" customHeight="1" x14ac:dyDescent="0.3">
      <c r="A70" s="42"/>
      <c r="B70" s="37"/>
      <c r="C70" s="38"/>
      <c r="D70" s="166" t="s">
        <v>44</v>
      </c>
      <c r="E70" s="167"/>
      <c r="F70" s="167"/>
      <c r="G70" s="168"/>
      <c r="H70" s="20"/>
    </row>
    <row r="71" spans="1:8" s="40" customFormat="1" ht="19.5" hidden="1" customHeight="1" x14ac:dyDescent="0.3">
      <c r="A71" s="43">
        <v>99000000000</v>
      </c>
      <c r="B71" s="44"/>
      <c r="C71" s="45"/>
      <c r="D71" s="163" t="s">
        <v>22</v>
      </c>
      <c r="E71" s="164"/>
      <c r="F71" s="164"/>
      <c r="G71" s="165"/>
      <c r="H71" s="46" t="e">
        <f>H66+H67+H68+H69+H70</f>
        <v>#REF!</v>
      </c>
    </row>
    <row r="72" spans="1:8" ht="17.45" customHeight="1" x14ac:dyDescent="0.3">
      <c r="A72" s="9" t="s">
        <v>24</v>
      </c>
      <c r="B72" s="149">
        <v>9770</v>
      </c>
      <c r="C72" s="151"/>
      <c r="D72" s="221" t="s">
        <v>21</v>
      </c>
      <c r="E72" s="222"/>
      <c r="F72" s="222"/>
      <c r="G72" s="223"/>
      <c r="H72" s="10">
        <f>H74+H75</f>
        <v>80900</v>
      </c>
    </row>
    <row r="73" spans="1:8" ht="18.75" customHeight="1" x14ac:dyDescent="0.3">
      <c r="A73" s="9"/>
      <c r="B73" s="149"/>
      <c r="C73" s="151"/>
      <c r="D73" s="170" t="s">
        <v>31</v>
      </c>
      <c r="E73" s="171"/>
      <c r="F73" s="171"/>
      <c r="G73" s="172"/>
      <c r="H73" s="11"/>
    </row>
    <row r="74" spans="1:8" ht="145.5" customHeight="1" x14ac:dyDescent="0.3">
      <c r="A74" s="6"/>
      <c r="B74" s="149"/>
      <c r="C74" s="151"/>
      <c r="D74" s="152" t="s">
        <v>43</v>
      </c>
      <c r="E74" s="153"/>
      <c r="F74" s="153"/>
      <c r="G74" s="154"/>
      <c r="H74" s="10">
        <v>80900</v>
      </c>
    </row>
    <row r="75" spans="1:8" s="25" customFormat="1" ht="167.85" hidden="1" customHeight="1" x14ac:dyDescent="0.3">
      <c r="A75" s="63"/>
      <c r="B75" s="101"/>
      <c r="C75" s="103"/>
      <c r="D75" s="112" t="s">
        <v>56</v>
      </c>
      <c r="E75" s="113"/>
      <c r="F75" s="113"/>
      <c r="G75" s="114"/>
      <c r="H75" s="56"/>
    </row>
    <row r="76" spans="1:8" ht="39.4" customHeight="1" x14ac:dyDescent="0.3">
      <c r="A76" s="24" t="s">
        <v>41</v>
      </c>
      <c r="B76" s="155"/>
      <c r="C76" s="156"/>
      <c r="D76" s="157" t="s">
        <v>37</v>
      </c>
      <c r="E76" s="158"/>
      <c r="F76" s="158"/>
      <c r="G76" s="159"/>
      <c r="H76" s="47">
        <f>H72</f>
        <v>80900</v>
      </c>
    </row>
    <row r="77" spans="1:8" s="25" customFormat="1" ht="39.4" hidden="1" customHeight="1" x14ac:dyDescent="0.3">
      <c r="A77" s="27" t="s">
        <v>45</v>
      </c>
      <c r="B77" s="242">
        <v>9770</v>
      </c>
      <c r="C77" s="243"/>
      <c r="D77" s="112" t="s">
        <v>21</v>
      </c>
      <c r="E77" s="113"/>
      <c r="F77" s="113"/>
      <c r="G77" s="114"/>
      <c r="H77" s="28" t="e">
        <f>H79</f>
        <v>#REF!</v>
      </c>
    </row>
    <row r="78" spans="1:8" s="25" customFormat="1" ht="18.75" hidden="1" customHeight="1" x14ac:dyDescent="0.3">
      <c r="A78" s="29"/>
      <c r="B78" s="110"/>
      <c r="C78" s="111"/>
      <c r="D78" s="175" t="s">
        <v>31</v>
      </c>
      <c r="E78" s="176"/>
      <c r="F78" s="176"/>
      <c r="G78" s="177"/>
      <c r="H78" s="28"/>
    </row>
    <row r="79" spans="1:8" s="25" customFormat="1" ht="39.4" hidden="1" customHeight="1" x14ac:dyDescent="0.3">
      <c r="A79" s="30"/>
      <c r="B79" s="110"/>
      <c r="C79" s="111"/>
      <c r="D79" s="112" t="s">
        <v>46</v>
      </c>
      <c r="E79" s="113"/>
      <c r="F79" s="113"/>
      <c r="G79" s="114"/>
      <c r="H79" s="28" t="e">
        <f>#REF!</f>
        <v>#REF!</v>
      </c>
    </row>
    <row r="80" spans="1:8" s="25" customFormat="1" ht="39.4" hidden="1" customHeight="1" x14ac:dyDescent="0.3">
      <c r="A80" s="31" t="s">
        <v>47</v>
      </c>
      <c r="B80" s="110"/>
      <c r="C80" s="111"/>
      <c r="D80" s="183" t="s">
        <v>48</v>
      </c>
      <c r="E80" s="184"/>
      <c r="F80" s="184"/>
      <c r="G80" s="185"/>
      <c r="H80" s="32" t="e">
        <f>H77</f>
        <v>#REF!</v>
      </c>
    </row>
    <row r="81" spans="1:8" s="25" customFormat="1" ht="70.7" customHeight="1" x14ac:dyDescent="0.3">
      <c r="A81" s="17" t="s">
        <v>26</v>
      </c>
      <c r="B81" s="53">
        <v>9800</v>
      </c>
      <c r="C81" s="54"/>
      <c r="D81" s="244" t="s">
        <v>27</v>
      </c>
      <c r="E81" s="245"/>
      <c r="F81" s="245"/>
      <c r="G81" s="246"/>
      <c r="H81" s="48">
        <f>H83+H84+H85+H87+H88+H97+H89+H90+H91+H92+H93+H94+H95+H96</f>
        <v>2500000</v>
      </c>
    </row>
    <row r="82" spans="1:8" s="25" customFormat="1" x14ac:dyDescent="0.3">
      <c r="A82" s="18"/>
      <c r="B82" s="173"/>
      <c r="C82" s="174"/>
      <c r="D82" s="247" t="s">
        <v>31</v>
      </c>
      <c r="E82" s="247"/>
      <c r="F82" s="247"/>
      <c r="G82" s="247"/>
      <c r="H82" s="49"/>
    </row>
    <row r="83" spans="1:8" s="25" customFormat="1" ht="42.75" hidden="1" customHeight="1" x14ac:dyDescent="0.3">
      <c r="A83" s="42"/>
      <c r="B83" s="181"/>
      <c r="C83" s="182"/>
      <c r="D83" s="94" t="s">
        <v>29</v>
      </c>
      <c r="E83" s="94"/>
      <c r="F83" s="94"/>
      <c r="G83" s="94"/>
      <c r="H83" s="56"/>
    </row>
    <row r="84" spans="1:8" s="25" customFormat="1" ht="72.75" hidden="1" customHeight="1" x14ac:dyDescent="0.3">
      <c r="A84" s="42"/>
      <c r="B84" s="37"/>
      <c r="C84" s="38"/>
      <c r="D84" s="94" t="s">
        <v>28</v>
      </c>
      <c r="E84" s="94"/>
      <c r="F84" s="94"/>
      <c r="G84" s="94"/>
      <c r="H84" s="56"/>
    </row>
    <row r="85" spans="1:8" s="25" customFormat="1" ht="62.45" hidden="1" customHeight="1" x14ac:dyDescent="0.3">
      <c r="A85" s="42"/>
      <c r="B85" s="37"/>
      <c r="C85" s="38"/>
      <c r="D85" s="94" t="s">
        <v>57</v>
      </c>
      <c r="E85" s="94"/>
      <c r="F85" s="94"/>
      <c r="G85" s="94"/>
      <c r="H85" s="56"/>
    </row>
    <row r="86" spans="1:8" s="25" customFormat="1" ht="62.45" hidden="1" customHeight="1" x14ac:dyDescent="0.3">
      <c r="A86" s="42"/>
      <c r="B86" s="37"/>
      <c r="C86" s="38"/>
      <c r="D86" s="94" t="s">
        <v>59</v>
      </c>
      <c r="E86" s="94"/>
      <c r="F86" s="94"/>
      <c r="G86" s="94"/>
      <c r="H86" s="56"/>
    </row>
    <row r="87" spans="1:8" s="25" customFormat="1" ht="78.75" hidden="1" customHeight="1" x14ac:dyDescent="0.3">
      <c r="A87" s="42"/>
      <c r="B87" s="37"/>
      <c r="C87" s="38"/>
      <c r="D87" s="94" t="s">
        <v>67</v>
      </c>
      <c r="E87" s="94"/>
      <c r="F87" s="94"/>
      <c r="G87" s="94"/>
      <c r="H87" s="56"/>
    </row>
    <row r="88" spans="1:8" s="25" customFormat="1" ht="60" hidden="1" customHeight="1" x14ac:dyDescent="0.3">
      <c r="A88" s="42"/>
      <c r="B88" s="37"/>
      <c r="C88" s="38"/>
      <c r="D88" s="94" t="s">
        <v>68</v>
      </c>
      <c r="E88" s="94"/>
      <c r="F88" s="94"/>
      <c r="G88" s="94"/>
      <c r="H88" s="56"/>
    </row>
    <row r="89" spans="1:8" s="25" customFormat="1" ht="18" customHeight="1" x14ac:dyDescent="0.3">
      <c r="A89" s="42"/>
      <c r="B89" s="37"/>
      <c r="C89" s="38"/>
      <c r="D89" s="152" t="s">
        <v>72</v>
      </c>
      <c r="E89" s="153"/>
      <c r="F89" s="153"/>
      <c r="G89" s="154"/>
      <c r="H89" s="57">
        <v>250000</v>
      </c>
    </row>
    <row r="90" spans="1:8" s="25" customFormat="1" ht="18" customHeight="1" x14ac:dyDescent="0.3">
      <c r="A90" s="42"/>
      <c r="B90" s="37"/>
      <c r="C90" s="38"/>
      <c r="D90" s="152" t="s">
        <v>73</v>
      </c>
      <c r="E90" s="153"/>
      <c r="F90" s="153"/>
      <c r="G90" s="154"/>
      <c r="H90" s="57">
        <v>250000</v>
      </c>
    </row>
    <row r="91" spans="1:8" s="25" customFormat="1" ht="18" customHeight="1" x14ac:dyDescent="0.3">
      <c r="A91" s="42"/>
      <c r="B91" s="37"/>
      <c r="C91" s="38"/>
      <c r="D91" s="152" t="s">
        <v>74</v>
      </c>
      <c r="E91" s="153"/>
      <c r="F91" s="153"/>
      <c r="G91" s="154"/>
      <c r="H91" s="57">
        <v>250000</v>
      </c>
    </row>
    <row r="92" spans="1:8" s="25" customFormat="1" ht="18" customHeight="1" x14ac:dyDescent="0.3">
      <c r="A92" s="42"/>
      <c r="B92" s="37"/>
      <c r="C92" s="38"/>
      <c r="D92" s="152" t="s">
        <v>75</v>
      </c>
      <c r="E92" s="153"/>
      <c r="F92" s="153"/>
      <c r="G92" s="154"/>
      <c r="H92" s="57">
        <v>250000</v>
      </c>
    </row>
    <row r="93" spans="1:8" s="25" customFormat="1" ht="18" customHeight="1" x14ac:dyDescent="0.3">
      <c r="A93" s="42"/>
      <c r="B93" s="37"/>
      <c r="C93" s="38"/>
      <c r="D93" s="152" t="s">
        <v>76</v>
      </c>
      <c r="E93" s="153"/>
      <c r="F93" s="153"/>
      <c r="G93" s="154"/>
      <c r="H93" s="57">
        <v>500000</v>
      </c>
    </row>
    <row r="94" spans="1:8" s="25" customFormat="1" ht="18" customHeight="1" x14ac:dyDescent="0.3">
      <c r="A94" s="42"/>
      <c r="B94" s="37"/>
      <c r="C94" s="38"/>
      <c r="D94" s="152" t="s">
        <v>77</v>
      </c>
      <c r="E94" s="153"/>
      <c r="F94" s="153"/>
      <c r="G94" s="154"/>
      <c r="H94" s="57">
        <v>250000</v>
      </c>
    </row>
    <row r="95" spans="1:8" s="25" customFormat="1" ht="18" customHeight="1" x14ac:dyDescent="0.3">
      <c r="A95" s="42"/>
      <c r="B95" s="37"/>
      <c r="C95" s="38"/>
      <c r="D95" s="152" t="s">
        <v>78</v>
      </c>
      <c r="E95" s="153"/>
      <c r="F95" s="153"/>
      <c r="G95" s="154"/>
      <c r="H95" s="57">
        <v>250000</v>
      </c>
    </row>
    <row r="96" spans="1:8" s="25" customFormat="1" x14ac:dyDescent="0.3">
      <c r="A96" s="42"/>
      <c r="B96" s="37"/>
      <c r="C96" s="38"/>
      <c r="D96" s="152" t="s">
        <v>79</v>
      </c>
      <c r="E96" s="153"/>
      <c r="F96" s="153"/>
      <c r="G96" s="154"/>
      <c r="H96" s="57">
        <v>250000</v>
      </c>
    </row>
    <row r="97" spans="1:8" s="25" customFormat="1" ht="18" customHeight="1" x14ac:dyDescent="0.3">
      <c r="A97" s="19"/>
      <c r="B97" s="173"/>
      <c r="C97" s="174"/>
      <c r="D97" s="152" t="s">
        <v>80</v>
      </c>
      <c r="E97" s="153"/>
      <c r="F97" s="153"/>
      <c r="G97" s="154"/>
      <c r="H97" s="57">
        <v>250000</v>
      </c>
    </row>
    <row r="98" spans="1:8" s="25" customFormat="1" x14ac:dyDescent="0.3">
      <c r="A98" s="26" t="s">
        <v>42</v>
      </c>
      <c r="B98" s="22"/>
      <c r="C98" s="23"/>
      <c r="D98" s="189" t="s">
        <v>22</v>
      </c>
      <c r="E98" s="190"/>
      <c r="F98" s="190"/>
      <c r="G98" s="191"/>
      <c r="H98" s="50">
        <f>H81</f>
        <v>2500000</v>
      </c>
    </row>
    <row r="99" spans="1:8" ht="15" customHeight="1" x14ac:dyDescent="0.3">
      <c r="A99" s="149"/>
      <c r="B99" s="150"/>
      <c r="C99" s="150"/>
      <c r="D99" s="150"/>
      <c r="E99" s="150"/>
      <c r="F99" s="150"/>
      <c r="G99" s="150"/>
      <c r="H99" s="150"/>
    </row>
    <row r="100" spans="1:8" s="25" customFormat="1" ht="18.75" hidden="1" customHeight="1" x14ac:dyDescent="0.3">
      <c r="A100" s="101" t="s">
        <v>19</v>
      </c>
      <c r="B100" s="102"/>
      <c r="C100" s="102"/>
      <c r="D100" s="102"/>
      <c r="E100" s="102"/>
      <c r="F100" s="102"/>
      <c r="G100" s="102"/>
      <c r="H100" s="103"/>
    </row>
    <row r="101" spans="1:8" s="25" customFormat="1" ht="18.75" hidden="1" customHeight="1" x14ac:dyDescent="0.3">
      <c r="A101" s="27" t="s">
        <v>24</v>
      </c>
      <c r="B101" s="101">
        <v>9770</v>
      </c>
      <c r="C101" s="103"/>
      <c r="D101" s="186" t="s">
        <v>21</v>
      </c>
      <c r="E101" s="187"/>
      <c r="F101" s="187"/>
      <c r="G101" s="188"/>
      <c r="H101" s="56">
        <f>H103</f>
        <v>0</v>
      </c>
    </row>
    <row r="102" spans="1:8" s="25" customFormat="1" ht="14.45" hidden="1" customHeight="1" x14ac:dyDescent="0.3">
      <c r="A102" s="27"/>
      <c r="B102" s="101"/>
      <c r="C102" s="103"/>
      <c r="D102" s="175" t="s">
        <v>31</v>
      </c>
      <c r="E102" s="176"/>
      <c r="F102" s="176"/>
      <c r="G102" s="177"/>
      <c r="H102" s="78"/>
    </row>
    <row r="103" spans="1:8" s="25" customFormat="1" ht="167.85" hidden="1" customHeight="1" x14ac:dyDescent="0.3">
      <c r="A103" s="27"/>
      <c r="B103" s="101"/>
      <c r="C103" s="103"/>
      <c r="D103" s="112" t="s">
        <v>56</v>
      </c>
      <c r="E103" s="113"/>
      <c r="F103" s="113"/>
      <c r="G103" s="114"/>
      <c r="H103" s="56"/>
    </row>
    <row r="104" spans="1:8" s="25" customFormat="1" ht="41.45" hidden="1" customHeight="1" x14ac:dyDescent="0.3">
      <c r="A104" s="31" t="s">
        <v>41</v>
      </c>
      <c r="B104" s="212"/>
      <c r="C104" s="214"/>
      <c r="D104" s="183" t="s">
        <v>37</v>
      </c>
      <c r="E104" s="184"/>
      <c r="F104" s="184"/>
      <c r="G104" s="185"/>
      <c r="H104" s="79">
        <f>H101</f>
        <v>0</v>
      </c>
    </row>
    <row r="105" spans="1:8" s="25" customFormat="1" ht="85.7" hidden="1" customHeight="1" x14ac:dyDescent="0.3">
      <c r="A105" s="36" t="s">
        <v>26</v>
      </c>
      <c r="B105" s="181">
        <v>9800</v>
      </c>
      <c r="C105" s="182"/>
      <c r="D105" s="166" t="s">
        <v>27</v>
      </c>
      <c r="E105" s="167"/>
      <c r="F105" s="167"/>
      <c r="G105" s="168"/>
      <c r="H105" s="80">
        <f>H108+H109+H110+H121+H107+H111+H112+H113+H114+H115+H116+H118+H117</f>
        <v>0</v>
      </c>
    </row>
    <row r="106" spans="1:8" s="25" customFormat="1" ht="17.45" hidden="1" customHeight="1" x14ac:dyDescent="0.3">
      <c r="A106" s="41"/>
      <c r="B106" s="37"/>
      <c r="C106" s="38"/>
      <c r="D106" s="160" t="s">
        <v>31</v>
      </c>
      <c r="E106" s="161"/>
      <c r="F106" s="161"/>
      <c r="G106" s="162"/>
      <c r="H106" s="81"/>
    </row>
    <row r="107" spans="1:8" s="25" customFormat="1" ht="51.6" hidden="1" customHeight="1" x14ac:dyDescent="0.3">
      <c r="A107" s="41"/>
      <c r="B107" s="37"/>
      <c r="C107" s="38"/>
      <c r="D107" s="94" t="s">
        <v>57</v>
      </c>
      <c r="E107" s="94"/>
      <c r="F107" s="94"/>
      <c r="G107" s="94"/>
      <c r="H107" s="55"/>
    </row>
    <row r="108" spans="1:8" s="25" customFormat="1" ht="18.75" hidden="1" customHeight="1" x14ac:dyDescent="0.3">
      <c r="A108" s="42"/>
      <c r="B108" s="37"/>
      <c r="C108" s="38"/>
      <c r="D108" s="107" t="s">
        <v>70</v>
      </c>
      <c r="E108" s="108"/>
      <c r="F108" s="108"/>
      <c r="G108" s="109"/>
      <c r="H108" s="55"/>
    </row>
    <row r="109" spans="1:8" s="25" customFormat="1" ht="18.75" hidden="1" customHeight="1" x14ac:dyDescent="0.3">
      <c r="A109" s="42"/>
      <c r="B109" s="37"/>
      <c r="C109" s="38"/>
      <c r="D109" s="107" t="s">
        <v>70</v>
      </c>
      <c r="E109" s="108"/>
      <c r="F109" s="108"/>
      <c r="G109" s="109"/>
      <c r="H109" s="55"/>
    </row>
    <row r="110" spans="1:8" s="25" customFormat="1" ht="18.75" hidden="1" customHeight="1" x14ac:dyDescent="0.3">
      <c r="A110" s="42"/>
      <c r="B110" s="37"/>
      <c r="C110" s="38"/>
      <c r="D110" s="107" t="s">
        <v>70</v>
      </c>
      <c r="E110" s="108"/>
      <c r="F110" s="108"/>
      <c r="G110" s="109"/>
      <c r="H110" s="55"/>
    </row>
    <row r="111" spans="1:8" s="25" customFormat="1" ht="18.75" hidden="1" customHeight="1" x14ac:dyDescent="0.3">
      <c r="A111" s="42"/>
      <c r="B111" s="37"/>
      <c r="C111" s="38"/>
      <c r="D111" s="107" t="s">
        <v>70</v>
      </c>
      <c r="E111" s="108"/>
      <c r="F111" s="108"/>
      <c r="G111" s="109"/>
      <c r="H111" s="55"/>
    </row>
    <row r="112" spans="1:8" s="25" customFormat="1" ht="18.75" hidden="1" customHeight="1" x14ac:dyDescent="0.3">
      <c r="A112" s="42"/>
      <c r="B112" s="37"/>
      <c r="C112" s="38"/>
      <c r="D112" s="107" t="s">
        <v>70</v>
      </c>
      <c r="E112" s="108"/>
      <c r="F112" s="108"/>
      <c r="G112" s="109"/>
      <c r="H112" s="55"/>
    </row>
    <row r="113" spans="1:12" s="25" customFormat="1" ht="18.75" hidden="1" customHeight="1" x14ac:dyDescent="0.3">
      <c r="A113" s="42"/>
      <c r="B113" s="37"/>
      <c r="C113" s="38"/>
      <c r="D113" s="107" t="s">
        <v>70</v>
      </c>
      <c r="E113" s="108"/>
      <c r="F113" s="108"/>
      <c r="G113" s="109"/>
      <c r="H113" s="55"/>
    </row>
    <row r="114" spans="1:12" s="25" customFormat="1" ht="18.75" hidden="1" customHeight="1" x14ac:dyDescent="0.3">
      <c r="A114" s="42"/>
      <c r="B114" s="37"/>
      <c r="C114" s="38"/>
      <c r="D114" s="107" t="s">
        <v>70</v>
      </c>
      <c r="E114" s="108"/>
      <c r="F114" s="108"/>
      <c r="G114" s="109"/>
      <c r="H114" s="55"/>
    </row>
    <row r="115" spans="1:12" s="25" customFormat="1" ht="18.75" hidden="1" customHeight="1" x14ac:dyDescent="0.3">
      <c r="A115" s="42"/>
      <c r="B115" s="37"/>
      <c r="C115" s="38"/>
      <c r="D115" s="107" t="s">
        <v>70</v>
      </c>
      <c r="E115" s="108"/>
      <c r="F115" s="108"/>
      <c r="G115" s="109"/>
      <c r="H115" s="55"/>
    </row>
    <row r="116" spans="1:12" s="25" customFormat="1" ht="18.75" hidden="1" customHeight="1" x14ac:dyDescent="0.3">
      <c r="A116" s="42"/>
      <c r="B116" s="37"/>
      <c r="C116" s="38"/>
      <c r="D116" s="107" t="s">
        <v>70</v>
      </c>
      <c r="E116" s="108"/>
      <c r="F116" s="108"/>
      <c r="G116" s="109"/>
      <c r="H116" s="55"/>
    </row>
    <row r="117" spans="1:12" s="25" customFormat="1" ht="18.75" hidden="1" customHeight="1" x14ac:dyDescent="0.3">
      <c r="A117" s="42"/>
      <c r="B117" s="37"/>
      <c r="C117" s="38"/>
      <c r="D117" s="107" t="s">
        <v>70</v>
      </c>
      <c r="E117" s="108"/>
      <c r="F117" s="108"/>
      <c r="G117" s="109"/>
      <c r="H117" s="55"/>
    </row>
    <row r="118" spans="1:12" s="25" customFormat="1" hidden="1" x14ac:dyDescent="0.3">
      <c r="A118" s="42"/>
      <c r="B118" s="37"/>
      <c r="C118" s="38"/>
      <c r="D118" s="107" t="s">
        <v>70</v>
      </c>
      <c r="E118" s="108"/>
      <c r="F118" s="108"/>
      <c r="G118" s="109"/>
      <c r="H118" s="55"/>
    </row>
    <row r="119" spans="1:12" s="25" customFormat="1" hidden="1" x14ac:dyDescent="0.3">
      <c r="A119" s="42"/>
      <c r="B119" s="37"/>
      <c r="C119" s="38"/>
      <c r="D119" s="58"/>
      <c r="E119" s="59"/>
      <c r="F119" s="59"/>
      <c r="G119" s="60"/>
      <c r="H119" s="55"/>
    </row>
    <row r="120" spans="1:12" s="25" customFormat="1" hidden="1" x14ac:dyDescent="0.3">
      <c r="A120" s="42"/>
      <c r="B120" s="37"/>
      <c r="C120" s="38"/>
      <c r="D120" s="58"/>
      <c r="E120" s="59"/>
      <c r="F120" s="59"/>
      <c r="G120" s="60"/>
      <c r="H120" s="55"/>
    </row>
    <row r="121" spans="1:12" s="25" customFormat="1" hidden="1" x14ac:dyDescent="0.3">
      <c r="A121" s="42"/>
      <c r="B121" s="37"/>
      <c r="C121" s="38"/>
      <c r="D121" s="166"/>
      <c r="E121" s="167"/>
      <c r="F121" s="167"/>
      <c r="G121" s="168"/>
      <c r="H121" s="55"/>
    </row>
    <row r="122" spans="1:12" s="25" customFormat="1" ht="18.75" hidden="1" customHeight="1" x14ac:dyDescent="0.3">
      <c r="A122" s="69" t="s">
        <v>42</v>
      </c>
      <c r="B122" s="44"/>
      <c r="C122" s="45"/>
      <c r="D122" s="163" t="s">
        <v>22</v>
      </c>
      <c r="E122" s="164"/>
      <c r="F122" s="164"/>
      <c r="G122" s="165"/>
      <c r="H122" s="82">
        <f>H108+H109+H110+H121+H111+H112+H113+H114+H115+H116+H118+H107+H117</f>
        <v>0</v>
      </c>
    </row>
    <row r="123" spans="1:12" ht="14.45" customHeight="1" x14ac:dyDescent="0.3">
      <c r="A123" s="12"/>
      <c r="B123" s="13"/>
      <c r="C123" s="14"/>
      <c r="D123" s="178"/>
      <c r="E123" s="179"/>
      <c r="F123" s="179"/>
      <c r="G123" s="180"/>
      <c r="H123" s="33"/>
    </row>
    <row r="124" spans="1:12" x14ac:dyDescent="0.3">
      <c r="A124" s="6" t="s">
        <v>10</v>
      </c>
      <c r="B124" s="149" t="s">
        <v>11</v>
      </c>
      <c r="C124" s="150"/>
      <c r="D124" s="150"/>
      <c r="E124" s="150"/>
      <c r="F124" s="150"/>
      <c r="G124" s="151"/>
      <c r="H124" s="51">
        <f>H125+H126</f>
        <v>26194600</v>
      </c>
    </row>
    <row r="125" spans="1:12" x14ac:dyDescent="0.3">
      <c r="A125" s="6" t="s">
        <v>10</v>
      </c>
      <c r="B125" s="98" t="s">
        <v>12</v>
      </c>
      <c r="C125" s="99"/>
      <c r="D125" s="99"/>
      <c r="E125" s="99"/>
      <c r="F125" s="99"/>
      <c r="G125" s="100"/>
      <c r="H125" s="51">
        <f>H62+H72+H81</f>
        <v>26194600</v>
      </c>
    </row>
    <row r="126" spans="1:12" x14ac:dyDescent="0.3">
      <c r="A126" s="6" t="s">
        <v>10</v>
      </c>
      <c r="B126" s="98" t="s">
        <v>13</v>
      </c>
      <c r="C126" s="99"/>
      <c r="D126" s="99"/>
      <c r="E126" s="99"/>
      <c r="F126" s="99"/>
      <c r="G126" s="100"/>
      <c r="H126" s="51">
        <f>H101+H105</f>
        <v>0</v>
      </c>
    </row>
    <row r="128" spans="1:12" s="15" customFormat="1" x14ac:dyDescent="0.3">
      <c r="A128" s="169" t="s">
        <v>60</v>
      </c>
      <c r="B128" s="169"/>
      <c r="C128" s="169"/>
      <c r="D128" s="3"/>
      <c r="E128" s="1"/>
      <c r="F128" s="1"/>
      <c r="G128" s="2"/>
      <c r="H128" s="1" t="s">
        <v>61</v>
      </c>
      <c r="I128" s="1"/>
      <c r="J128" s="1"/>
      <c r="K128" s="1"/>
      <c r="L128" s="1"/>
    </row>
    <row r="129" spans="1:8" hidden="1" x14ac:dyDescent="0.3">
      <c r="A129" s="145" t="s">
        <v>50</v>
      </c>
      <c r="B129" s="145"/>
      <c r="C129" s="145"/>
      <c r="H129" s="52" t="s">
        <v>51</v>
      </c>
    </row>
    <row r="130" spans="1:8" x14ac:dyDescent="0.3">
      <c r="A130" s="16"/>
    </row>
  </sheetData>
  <mergeCells count="135">
    <mergeCell ref="D113:G113"/>
    <mergeCell ref="D114:G114"/>
    <mergeCell ref="D115:G115"/>
    <mergeCell ref="D116:G116"/>
    <mergeCell ref="D118:G118"/>
    <mergeCell ref="D107:G107"/>
    <mergeCell ref="A32:A33"/>
    <mergeCell ref="B104:C104"/>
    <mergeCell ref="D86:G86"/>
    <mergeCell ref="B102:C102"/>
    <mergeCell ref="B72:C72"/>
    <mergeCell ref="D105:G105"/>
    <mergeCell ref="B80:C80"/>
    <mergeCell ref="D80:G80"/>
    <mergeCell ref="B77:C77"/>
    <mergeCell ref="B103:C103"/>
    <mergeCell ref="B83:C83"/>
    <mergeCell ref="B75:C75"/>
    <mergeCell ref="D75:G75"/>
    <mergeCell ref="D81:G81"/>
    <mergeCell ref="D82:G82"/>
    <mergeCell ref="D72:G72"/>
    <mergeCell ref="D90:G90"/>
    <mergeCell ref="D91:G91"/>
    <mergeCell ref="H30:H31"/>
    <mergeCell ref="A28:A29"/>
    <mergeCell ref="A30:A31"/>
    <mergeCell ref="D66:G66"/>
    <mergeCell ref="D70:G70"/>
    <mergeCell ref="B47:G47"/>
    <mergeCell ref="B45:G45"/>
    <mergeCell ref="D111:G111"/>
    <mergeCell ref="D112:G112"/>
    <mergeCell ref="D92:G92"/>
    <mergeCell ref="D93:G93"/>
    <mergeCell ref="D94:G94"/>
    <mergeCell ref="D95:G95"/>
    <mergeCell ref="D89:G89"/>
    <mergeCell ref="D96:G96"/>
    <mergeCell ref="A15:A17"/>
    <mergeCell ref="B15:G17"/>
    <mergeCell ref="B53:G53"/>
    <mergeCell ref="B50:G50"/>
    <mergeCell ref="B39:G39"/>
    <mergeCell ref="B36:G36"/>
    <mergeCell ref="B37:G37"/>
    <mergeCell ref="D59:G59"/>
    <mergeCell ref="D62:G62"/>
    <mergeCell ref="B60:C60"/>
    <mergeCell ref="D60:G60"/>
    <mergeCell ref="B49:G49"/>
    <mergeCell ref="B38:G38"/>
    <mergeCell ref="A26:A27"/>
    <mergeCell ref="B26:G27"/>
    <mergeCell ref="A34:A35"/>
    <mergeCell ref="B34:G35"/>
    <mergeCell ref="B22:G22"/>
    <mergeCell ref="B18:G18"/>
    <mergeCell ref="B21:G21"/>
    <mergeCell ref="B59:C59"/>
    <mergeCell ref="B62:C62"/>
    <mergeCell ref="A61:H61"/>
    <mergeCell ref="B25:G25"/>
    <mergeCell ref="B20:G20"/>
    <mergeCell ref="B51:G51"/>
    <mergeCell ref="A43:H43"/>
    <mergeCell ref="B48:G48"/>
    <mergeCell ref="B44:G44"/>
    <mergeCell ref="D123:G123"/>
    <mergeCell ref="D106:G106"/>
    <mergeCell ref="D108:G108"/>
    <mergeCell ref="D109:G109"/>
    <mergeCell ref="D110:G110"/>
    <mergeCell ref="D121:G121"/>
    <mergeCell ref="D84:G84"/>
    <mergeCell ref="B105:C105"/>
    <mergeCell ref="B101:C101"/>
    <mergeCell ref="D97:G97"/>
    <mergeCell ref="D104:G104"/>
    <mergeCell ref="D101:G101"/>
    <mergeCell ref="D88:G88"/>
    <mergeCell ref="D102:G102"/>
    <mergeCell ref="B97:C97"/>
    <mergeCell ref="D98:G98"/>
    <mergeCell ref="H32:H33"/>
    <mergeCell ref="B30:G31"/>
    <mergeCell ref="H28:H29"/>
    <mergeCell ref="A129:C129"/>
    <mergeCell ref="D63:G63"/>
    <mergeCell ref="B124:G124"/>
    <mergeCell ref="B125:G125"/>
    <mergeCell ref="D74:G74"/>
    <mergeCell ref="B76:C76"/>
    <mergeCell ref="D76:G76"/>
    <mergeCell ref="D65:G65"/>
    <mergeCell ref="D71:G71"/>
    <mergeCell ref="D67:G67"/>
    <mergeCell ref="D69:G69"/>
    <mergeCell ref="B74:C74"/>
    <mergeCell ref="A128:C128"/>
    <mergeCell ref="D68:G68"/>
    <mergeCell ref="B73:C73"/>
    <mergeCell ref="D73:G73"/>
    <mergeCell ref="D64:G64"/>
    <mergeCell ref="D122:G122"/>
    <mergeCell ref="A99:H99"/>
    <mergeCell ref="B82:C82"/>
    <mergeCell ref="D103:G103"/>
    <mergeCell ref="D77:G77"/>
    <mergeCell ref="B78:C78"/>
    <mergeCell ref="D78:G78"/>
    <mergeCell ref="D9:F9"/>
    <mergeCell ref="D87:G87"/>
    <mergeCell ref="A19:H19"/>
    <mergeCell ref="B126:G126"/>
    <mergeCell ref="A100:H100"/>
    <mergeCell ref="B54:G54"/>
    <mergeCell ref="D83:G83"/>
    <mergeCell ref="D117:G117"/>
    <mergeCell ref="B79:C79"/>
    <mergeCell ref="D79:G79"/>
    <mergeCell ref="D85:G85"/>
    <mergeCell ref="B40:G40"/>
    <mergeCell ref="H15:H17"/>
    <mergeCell ref="H26:H27"/>
    <mergeCell ref="H34:H35"/>
    <mergeCell ref="B32:G33"/>
    <mergeCell ref="B28:G29"/>
    <mergeCell ref="B24:G24"/>
    <mergeCell ref="B23:G23"/>
    <mergeCell ref="B55:G55"/>
    <mergeCell ref="B46:G46"/>
    <mergeCell ref="B52:G52"/>
    <mergeCell ref="B41:G41"/>
    <mergeCell ref="B42:G42"/>
  </mergeCells>
  <pageMargins left="1.4960629921259843" right="0.39370078740157483" top="0.35433070866141736" bottom="0.35433070866141736" header="0.31496062992125984" footer="0.31496062992125984"/>
  <pageSetup paperSize="9" scale="54" orientation="portrait" r:id="rId1"/>
  <headerFooter differentFirst="1">
    <oddHeader>&amp;C&amp;P</oddHeader>
  </headerFooter>
  <rowBreaks count="2" manualBreakCount="2">
    <brk id="46" max="9" man="1"/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2025-12-29T13:05:41Z</dcterms:modified>
</cp:coreProperties>
</file>