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чий стіл\Проєкти\45 рішення\1064 зміни до програми цивільного захисту\"/>
    </mc:Choice>
  </mc:AlternateContent>
  <xr:revisionPtr revIDLastSave="0" documentId="13_ncr:1_{672E8144-2B81-4983-A5B3-8A7E0A7F4DC3}" xr6:coauthVersionLast="47" xr6:coauthVersionMax="47" xr10:uidLastSave="{00000000-0000-0000-0000-000000000000}"/>
  <bookViews>
    <workbookView xWindow="390" yWindow="615" windowWidth="28410" windowHeight="15585" xr2:uid="{00000000-000D-0000-FFFF-FFFF00000000}"/>
  </bookViews>
  <sheets>
    <sheet name="Лист1" sheetId="1" r:id="rId1"/>
  </sheets>
  <definedNames>
    <definedName name="_Hlk175561789" localSheetId="0">Лист1!$B$60</definedName>
    <definedName name="_xlnm.Print_Area" localSheetId="0">Лист1!$A$1:$N$71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8" i="1" l="1"/>
  <c r="N65" i="1"/>
  <c r="M68" i="1"/>
  <c r="M65" i="1"/>
  <c r="K68" i="1"/>
  <c r="I65" i="1"/>
  <c r="K65" i="1"/>
  <c r="I68" i="1"/>
  <c r="G68" i="1"/>
  <c r="G65" i="1"/>
  <c r="O10" i="1" l="1"/>
  <c r="O13" i="1"/>
  <c r="O18" i="1"/>
  <c r="O15" i="1"/>
  <c r="O20" i="1"/>
  <c r="O23" i="1"/>
  <c r="O39" i="1"/>
  <c r="O36" i="1"/>
  <c r="O29" i="1"/>
  <c r="O26" i="1"/>
  <c r="O41" i="1"/>
  <c r="O44" i="1"/>
  <c r="O49" i="1"/>
  <c r="O46" i="1"/>
  <c r="O56" i="1"/>
  <c r="O53" i="1"/>
  <c r="O63" i="1"/>
  <c r="O60" i="1"/>
  <c r="L73" i="1" l="1"/>
  <c r="O68" i="1"/>
  <c r="O65" i="1"/>
</calcChain>
</file>

<file path=xl/sharedStrings.xml><?xml version="1.0" encoding="utf-8"?>
<sst xmlns="http://schemas.openxmlformats.org/spreadsheetml/2006/main" count="127" uniqueCount="72">
  <si>
    <t>№ з/п</t>
  </si>
  <si>
    <t>Зміст заходів</t>
  </si>
  <si>
    <t>Відповідальні за виконання</t>
  </si>
  <si>
    <t>Очікуваний результат виконання заходів</t>
  </si>
  <si>
    <t>Орієнтовний обсяг фінансування</t>
  </si>
  <si>
    <t>за роками, тис.грн</t>
  </si>
  <si>
    <t>РОЗДІЛ 1.  Створення і використання матеріальних резервів для запобігання,</t>
  </si>
  <si>
    <t>ліквідації надзвичайних ситуацій техногенного, природного, воєнного характеру та  їх наслідків</t>
  </si>
  <si>
    <t>Виконавчий комітет Тернавської міської ради, підприємства, заклади, установи, організації</t>
  </si>
  <si>
    <t>Забезпечення можливості реального та ефективного функціонування субланки Тернівської міської територіальної громади ланки Павлоградського району ТП ЄДС ЦЗ Дніпропетровської області щодо  запобігання та реагування на надзвичайні ситуації техногенного і природного характеру.</t>
  </si>
  <si>
    <t>Державний бюджет</t>
  </si>
  <si>
    <t>Обласний бюджет</t>
  </si>
  <si>
    <t>Місцевий бюджет</t>
  </si>
  <si>
    <t>Інші джерела</t>
  </si>
  <si>
    <t>Забезпечення заходів з попередження поширення небезпечних та особливо небезпечних інфекційних захворювань (в тому числі гострої респіраторної хвороби COVID-19), в т.ч. надання субвенцій іншим бюджетам</t>
  </si>
  <si>
    <t>Виконавчий комітет Тернівської міської ради, установи охорони здоров’я, заклади, установи підприємства (за згодою)</t>
  </si>
  <si>
    <t>Забезпечення ефективного функціонування установ охорони здоров’я, підприємств, організацій щодо запобігання та реагування на надзвичайні ситуації.</t>
  </si>
  <si>
    <r>
      <t>Загальний обсяг,</t>
    </r>
    <r>
      <rPr>
        <sz val="11"/>
        <color theme="1"/>
        <rFont val="Times New Roman"/>
        <family val="1"/>
        <charset val="204"/>
      </rPr>
      <t>ут.ч.:</t>
    </r>
  </si>
  <si>
    <t>Створення місцевого матеріального резерву шляхом закупівлі матеріальних цінностей, визначених «Номенклатурою і обсягом матеріального резерву для запобігання і ліквідації НС в місті Тернівка»  (у т.ч. -  засобів індивідуального захисту, виробів медичного призначення, дезінфікуючих засобів, спирту та інших предметів, матеріалів, обладнання, інвентарю, пально – мастильних матеріалів, тощо), необхідних для запобігання та ліквідації надзвичайних ситуацій та їх наслідків, та поповнення і поновлення (освіження) матеріального резерву внаслідок реалізації вищезазначених матеріальних цінностей, або закінчення терміну їх придатності, псування та інших випадків, що тягнуть за собою вихід їх з ладу.</t>
  </si>
  <si>
    <t>Підвищення ефективності захисту населення, запобігання та ліквідації наслідків надзвичайних ситуацій техногенного і природного характеру, забезпечення можливості реального та ефективного функціонування субланки Тернівської міської територіальної громади ланки Павлоградського району ТП ЄДС ЦЗ Дніпропетровської області щодо запобігання та реагування на НС з найменшими фінансовими витратами.</t>
  </si>
  <si>
    <r>
      <t xml:space="preserve">Загальний обсяг, </t>
    </r>
    <r>
      <rPr>
        <sz val="11"/>
        <color theme="1"/>
        <rFont val="Times New Roman"/>
        <family val="1"/>
        <charset val="204"/>
      </rPr>
      <t>у т.ч.:</t>
    </r>
  </si>
  <si>
    <t xml:space="preserve">Виконання заходів з технічного обслуговування та функціонування  системи централізованого оповіщення м.Тернівки (у тому числі відновлювальних). </t>
  </si>
  <si>
    <t>Виконавчий комітет Тернівської міської ради</t>
  </si>
  <si>
    <t>Оперативне оповіщення керівного складу міста, служб ЦЗ  та населення  у разі загрози або виникнення НС .</t>
  </si>
  <si>
    <r>
      <t xml:space="preserve">Загальний обсяг, </t>
    </r>
    <r>
      <rPr>
        <sz val="11"/>
        <color theme="1"/>
        <rFont val="Times New Roman"/>
        <family val="1"/>
        <charset val="204"/>
      </rPr>
      <t>ут.ч.:</t>
    </r>
  </si>
  <si>
    <t xml:space="preserve">Заходи для забезпечення громадського порядку і громадської безпеки:придбання, створення, монтаж, установка, утримання, ремонт, технічне обслуговування системи відео спостереження (відеокамери, засоби відео нагляду, інші технічні засоби, матеріали, послуги тощо)     </t>
  </si>
  <si>
    <t xml:space="preserve">Виконавчий комітет Тернівської міської ради (відділ цивільного захисту) </t>
  </si>
  <si>
    <t>Забезпечення громадського порядку та громадської безпеки</t>
  </si>
  <si>
    <t>Забезпечення заходів щодо захисту населення від надзвичайних ситуацій в умовах воєнного стану у випадку порушення нормальних умов життєдіяльності (пошкодження систем життєзабезпечення)</t>
  </si>
  <si>
    <t>Загальний обсяг, у т.ч.:</t>
  </si>
  <si>
    <t>Зменшення побічних та прямих збитків від НС.</t>
  </si>
  <si>
    <r>
      <t>Загальний обсяг,</t>
    </r>
    <r>
      <rPr>
        <sz val="11"/>
        <color theme="1"/>
        <rFont val="Times New Roman"/>
        <family val="1"/>
        <charset val="204"/>
      </rPr>
      <t>у т.ч.:</t>
    </r>
  </si>
  <si>
    <t>Надання допомоги населенню під час дії воєнного стану.</t>
  </si>
  <si>
    <t>Усього  за завданням,</t>
  </si>
  <si>
    <t>у тому числі:</t>
  </si>
  <si>
    <t>1.1</t>
  </si>
  <si>
    <t>1.2</t>
  </si>
  <si>
    <t>1.3</t>
  </si>
  <si>
    <t>Створення мобільної, високопрофесійної та всебічно укомплектованої оперативно-рятувальної служби цивільного захисту в м. Тернівка,  яка спроможна виконувати завдання за призначенням швидко і за будь-яких умов (зокрема, під час дії воєнного стану) : шляхом придбання  нових зразків пожежної, аварійно-рятувальної техніки, пожежного та аварійно-рятувального обладнання, забезпечення засобами пожежогасіння, індивідуального захисту, зв’язку, та створення необхідного резерву паливо-мастильних матеріалів;  шляхом фінансування виготовлення документації із землеустрою та проектної документації на будівництво,  а також придбання майна, будівельних матеріалів, тощо та фінансування проведення поточного ремонту будівлі 50 ДПРЧ 6 ДПРЗ ГУДСНС України у Дніпропетровській обл для покращення умов несення служби підпорядкованого особового складу (у тому числі - надання субвенцій з місцевого бюджету 50 ДПРЧ 6 ДПРЗ ГУДСНС України у Дніпропетровській обл)</t>
  </si>
  <si>
    <t>2.1</t>
  </si>
  <si>
    <t>2.2</t>
  </si>
  <si>
    <t>2.3</t>
  </si>
  <si>
    <t>2.4</t>
  </si>
  <si>
    <t>3.1</t>
  </si>
  <si>
    <t xml:space="preserve">ПЕРЕЛІК ЗАВДАНЬ І ЗАХОДІВ   </t>
  </si>
  <si>
    <t>Програми розвитку цивільного захисту в м. Тернівка на 2024-2028 р.р.</t>
  </si>
  <si>
    <t xml:space="preserve">Виконання заходів щодо  завчасного реагування  на  надзвичайні ситуації та ліквідації  наслідків, пов'язаних із виникненням суттєвих проблем в системі життєзабезпечення  у період дії воєнного стану (під час припинення (порушення) роботи систем централізованого водопостачання, водовідведення, електро-, газо- і теплопостачання  та усіх видів електронних комунікаційних послуг),облаштування міських Пунктів незламності шляхом придбання альтернативних джерел електропостачання, освітлення, засобів для обігріву, питної води, продуктів харчування, та інших засобів, предметів  і обладнання. </t>
  </si>
  <si>
    <t xml:space="preserve">Забезпечення заходів, пов’язаних із наданням підтримки евакуйованим особам під час воєнного стану ( у тому числі - оплата транспортних послуг з перевезення осіб, які переміщуються із зони бойових дій та потребують  тимчасового розміщення і подальшого переміщення до залізничної станції/автовокзалу (за місцем формування евакуаційного потягу/автотранспорту з метою подальшого переміщення у визначені райони постійного проживання)   
</t>
  </si>
  <si>
    <t>Виконавчий комітет Тернівської міської ради, 50 ДПРЧ 6 ДПРЗ ГУ ДСНС</t>
  </si>
  <si>
    <r>
      <t xml:space="preserve">Закупівля засобів індивідуального захисту, виробів медичного призначення, дезінфікуючих засобів та інших предметів, матеріалів, обладнання, інвентарю, пально – мастильних матеріалів, тощо та оплата послуг, необхідних для забезпечення заходів  з попередження поширення </t>
    </r>
    <r>
      <rPr>
        <sz val="11"/>
        <color rgb="FF000000"/>
        <rFont val="Times New Roman"/>
        <family val="1"/>
        <charset val="204"/>
      </rPr>
      <t>небезпечних та особливо небезпечних інфекційних захворювань</t>
    </r>
    <r>
      <rPr>
        <sz val="11"/>
        <color theme="1"/>
        <rFont val="Times New Roman"/>
        <family val="1"/>
        <charset val="204"/>
      </rPr>
      <t xml:space="preserve">   (у тому числі  гострої респіраторної хвороби COVID-19),зооантропонозних хвороб, які є спільними для людей і тварин, та інших небезпечних захворювань, які можуть призвести до епідемії, епізоотії та</t>
    </r>
    <r>
      <rPr>
        <sz val="11"/>
        <color rgb="FF222222"/>
        <rFont val="Times New Roman"/>
        <family val="1"/>
        <charset val="204"/>
      </rPr>
      <t xml:space="preserve"> епіфітотії та надзвичайних ситуацій.</t>
    </r>
  </si>
  <si>
    <t>Виконавчий комітет ТМР, відділ освіти ТМР, управління соціального захисту населення ТМР, КП «ТЖКП»</t>
  </si>
  <si>
    <t xml:space="preserve">Пропаганда безпеки життєдіяльності населення міста, навчання громадян основам безпечної поведінки із залученням ЗМІ (  у т.ч. – виготовлення і розміщення білбордів, сітілайтів, буклетів, листівок, публікацій в газетах тощо) ,  та проведення масових громадських заходів.  </t>
  </si>
  <si>
    <t>Виконавчий комітет Тернівської міської ради, Павлоградське РУ ГУ ДСНС, 50 ДПРЧ 6ДПРЗ ГУ ДСНС,  відділ молоді і спорту Тернівської міської ради, відділ культури  Тернівської міської ради</t>
  </si>
  <si>
    <t>Підвищення соціальної свідомості громадян з питань підвищення безпеки життєдіяльності.</t>
  </si>
  <si>
    <t>4.1</t>
  </si>
  <si>
    <t>РОЗДІЛ 4.  ЗАХОДИ,  ПОВ’ЯЗАНІ  ІЗ  НАДАННЯМ  ПІДТРИМКИ  ЕВАКУЙОВАНИМ  ОСОБАМ  ПІД  ЧАС  ВОЄННОГО  СТАНУ</t>
  </si>
  <si>
    <t>3,85</t>
  </si>
  <si>
    <t>4,62</t>
  </si>
  <si>
    <t>0</t>
  </si>
  <si>
    <t>500,0</t>
  </si>
  <si>
    <t>Джерела фінансування</t>
  </si>
  <si>
    <t xml:space="preserve">загальний обсяг </t>
  </si>
  <si>
    <t>Виконавчий комітет Тернівської міської ради, підприємства, заклади, установи, організації</t>
  </si>
  <si>
    <t>Забезпечення заходів щодо захисту населення від надзвичайних ситуацій у мирний час та в особливий період</t>
  </si>
  <si>
    <t>2.5</t>
  </si>
  <si>
    <t>Виконання заходів щодо створення та утримання об’єктів фонду  захисних споруд цивільного захисту м. Тернівки, спрямованих на забезпечення готовності захисних споруд до використання за призначенням ( у тому числі технічне переоснащення, реконструкція, ремонт та облаштування  найпростіших укриттів  м.Тернівки )</t>
  </si>
  <si>
    <t>Секретар міської ради</t>
  </si>
  <si>
    <t>Жанна  ШКУТ</t>
  </si>
  <si>
    <t xml:space="preserve">органи місцевого самоврядування, підприємства, установи та організації засновником яких є Тернівська міська рада </t>
  </si>
  <si>
    <t>Додаток 1                                                                           до рішення Тернівської міської ради                         від 17.12.2025 р. № 1064-45/VIII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</si>
  <si>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РОЗДІЛ 2.  РОЗВИТОК ЦИВІЛЬНОГО ЗАХИСТУ НАСЕЛЕННЯ м. ТЕРНІВКА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</si>
  <si>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РОЗДІЛ 3.   ПІДВИЩЕННЯ  РІВНЯ  ОБІЗНАНОСТІ НАСЕЛЕННЯ У СФЕРІ  НС, ПОЖЕЖНОЇ ТА ТЕХНОГЕННОЇ БЕЗПЕКИ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</si>
</sst>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0" fillId="0" borderId="4" xfId="0" applyBorder="1" applyAlignment="1">
      <alignment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vertical="top" wrapText="1"/>
    </xf>
    <xf numFmtId="0" fontId="8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2" fillId="0" borderId="0" xfId="0" applyFont="1"/>
    <xf numFmtId="0" fontId="12" fillId="0" borderId="0" xfId="0" applyFont="1" applyAlignment="1">
      <alignment horizontal="center"/>
    </xf>
    <xf numFmtId="49" fontId="0" fillId="0" borderId="0" xfId="0" applyNumberFormat="1"/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2" fontId="3" fillId="0" borderId="1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8" xfId="0" applyNumberFormat="1" applyFont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73"/>
  <sheetViews>
    <sheetView tabSelected="1" view="pageLayout" topLeftCell="A52" zoomScaleNormal="100" zoomScaleSheetLayoutView="100" workbookViewId="0">
      <selection activeCell="A51" sqref="A51:N51"/>
    </sheetView>
  </sheetViews>
  <sheetFormatPr defaultRowHeight="15" x14ac:dyDescent="0.25"/>
  <cols>
    <col min="1" max="1" width="9.5703125" bestFit="1" customWidth="1"/>
    <col min="2" max="2" width="67" customWidth="1"/>
    <col min="3" max="3" width="20.42578125" customWidth="1"/>
    <col min="4" max="4" width="38" customWidth="1"/>
    <col min="6" max="6" width="15.28515625" customWidth="1"/>
    <col min="7" max="7" width="5" style="10" customWidth="1"/>
    <col min="8" max="8" width="2.42578125" style="10" customWidth="1"/>
    <col min="9" max="9" width="4.42578125" style="10" customWidth="1"/>
    <col min="10" max="11" width="4" style="10" customWidth="1"/>
    <col min="12" max="12" width="5.140625" style="10" customWidth="1"/>
    <col min="13" max="13" width="7.85546875" style="10" customWidth="1"/>
    <col min="14" max="14" width="8.85546875" style="10" customWidth="1"/>
  </cols>
  <sheetData>
    <row r="2" spans="1:16" ht="54" customHeight="1" x14ac:dyDescent="0.25">
      <c r="G2" s="118" t="s">
        <v>69</v>
      </c>
      <c r="H2" s="118"/>
      <c r="I2" s="118"/>
      <c r="J2" s="118"/>
      <c r="K2" s="118"/>
      <c r="L2" s="118"/>
      <c r="M2" s="118"/>
      <c r="N2" s="118"/>
    </row>
    <row r="3" spans="1:16" ht="20.25" customHeight="1" x14ac:dyDescent="0.25">
      <c r="B3" s="119" t="s">
        <v>44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4"/>
    </row>
    <row r="4" spans="1:16" ht="21" customHeight="1" thickBot="1" x14ac:dyDescent="0.3">
      <c r="B4" s="119" t="s">
        <v>45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4"/>
    </row>
    <row r="5" spans="1:16" ht="21.75" customHeight="1" thickBot="1" x14ac:dyDescent="0.3">
      <c r="A5" s="57" t="s">
        <v>0</v>
      </c>
      <c r="B5" s="57" t="s">
        <v>1</v>
      </c>
      <c r="C5" s="57" t="s">
        <v>2</v>
      </c>
      <c r="D5" s="57" t="s">
        <v>3</v>
      </c>
      <c r="E5" s="48" t="s">
        <v>60</v>
      </c>
      <c r="F5" s="49"/>
      <c r="G5" s="55" t="s">
        <v>4</v>
      </c>
      <c r="H5" s="55"/>
      <c r="I5" s="55"/>
      <c r="J5" s="55"/>
      <c r="K5" s="55"/>
      <c r="L5" s="55"/>
      <c r="M5" s="55"/>
      <c r="N5" s="55"/>
    </row>
    <row r="6" spans="1:16" ht="15.75" customHeight="1" thickBot="1" x14ac:dyDescent="0.3">
      <c r="A6" s="57"/>
      <c r="B6" s="57"/>
      <c r="C6" s="57"/>
      <c r="D6" s="57"/>
      <c r="E6" s="50"/>
      <c r="F6" s="51"/>
      <c r="G6" s="56" t="s">
        <v>5</v>
      </c>
      <c r="H6" s="56"/>
      <c r="I6" s="56"/>
      <c r="J6" s="56"/>
      <c r="K6" s="56"/>
      <c r="L6" s="56"/>
      <c r="M6" s="56"/>
      <c r="N6" s="56"/>
    </row>
    <row r="7" spans="1:16" ht="15.75" thickBot="1" x14ac:dyDescent="0.3">
      <c r="A7" s="57"/>
      <c r="B7" s="57"/>
      <c r="C7" s="57"/>
      <c r="D7" s="57"/>
      <c r="E7" s="52"/>
      <c r="F7" s="53"/>
      <c r="G7" s="57">
        <v>2024</v>
      </c>
      <c r="H7" s="57"/>
      <c r="I7" s="57">
        <v>2025</v>
      </c>
      <c r="J7" s="57"/>
      <c r="K7" s="57">
        <v>2026</v>
      </c>
      <c r="L7" s="57"/>
      <c r="M7" s="20">
        <v>2027</v>
      </c>
      <c r="N7" s="20">
        <v>2028</v>
      </c>
    </row>
    <row r="8" spans="1:16" ht="20.25" customHeight="1" x14ac:dyDescent="0.25">
      <c r="A8" s="102" t="s">
        <v>6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6" ht="16.5" customHeight="1" thickBot="1" x14ac:dyDescent="0.3">
      <c r="A9" s="104" t="s">
        <v>7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</row>
    <row r="10" spans="1:16" ht="19.5" customHeight="1" thickBot="1" x14ac:dyDescent="0.3">
      <c r="A10" s="64" t="s">
        <v>35</v>
      </c>
      <c r="B10" s="39" t="s">
        <v>49</v>
      </c>
      <c r="C10" s="73" t="s">
        <v>8</v>
      </c>
      <c r="D10" s="36" t="s">
        <v>9</v>
      </c>
      <c r="E10" s="67" t="s">
        <v>20</v>
      </c>
      <c r="F10" s="68"/>
      <c r="G10" s="58">
        <v>100</v>
      </c>
      <c r="H10" s="59"/>
      <c r="I10" s="58">
        <v>100</v>
      </c>
      <c r="J10" s="59"/>
      <c r="K10" s="58">
        <v>100</v>
      </c>
      <c r="L10" s="59"/>
      <c r="M10" s="8">
        <v>100</v>
      </c>
      <c r="N10" s="8">
        <v>100</v>
      </c>
      <c r="O10">
        <f>G10+I10+K10+M10+N10</f>
        <v>500</v>
      </c>
    </row>
    <row r="11" spans="1:16" ht="21" customHeight="1" thickBot="1" x14ac:dyDescent="0.3">
      <c r="A11" s="65"/>
      <c r="B11" s="40"/>
      <c r="C11" s="74"/>
      <c r="D11" s="37"/>
      <c r="E11" s="60" t="s">
        <v>10</v>
      </c>
      <c r="F11" s="61"/>
      <c r="G11" s="62"/>
      <c r="H11" s="63"/>
      <c r="I11" s="62"/>
      <c r="J11" s="63"/>
      <c r="K11" s="62"/>
      <c r="L11" s="63"/>
      <c r="M11" s="11"/>
      <c r="N11" s="11"/>
    </row>
    <row r="12" spans="1:16" ht="21.75" customHeight="1" thickBot="1" x14ac:dyDescent="0.3">
      <c r="A12" s="65"/>
      <c r="B12" s="40"/>
      <c r="C12" s="74"/>
      <c r="D12" s="37"/>
      <c r="E12" s="60" t="s">
        <v>11</v>
      </c>
      <c r="F12" s="61"/>
      <c r="G12" s="62"/>
      <c r="H12" s="63"/>
      <c r="I12" s="62"/>
      <c r="J12" s="63"/>
      <c r="K12" s="62"/>
      <c r="L12" s="63"/>
      <c r="M12" s="11"/>
      <c r="N12" s="11"/>
    </row>
    <row r="13" spans="1:16" ht="22.5" customHeight="1" thickBot="1" x14ac:dyDescent="0.3">
      <c r="A13" s="65"/>
      <c r="B13" s="40"/>
      <c r="C13" s="74"/>
      <c r="D13" s="37"/>
      <c r="E13" s="71" t="s">
        <v>12</v>
      </c>
      <c r="F13" s="72"/>
      <c r="G13" s="69">
        <v>100</v>
      </c>
      <c r="H13" s="70"/>
      <c r="I13" s="69">
        <v>100</v>
      </c>
      <c r="J13" s="70"/>
      <c r="K13" s="69">
        <v>100</v>
      </c>
      <c r="L13" s="70"/>
      <c r="M13" s="11">
        <v>100</v>
      </c>
      <c r="N13" s="11">
        <v>100</v>
      </c>
      <c r="O13">
        <f>G13+I13+K13+M13+N13</f>
        <v>500</v>
      </c>
      <c r="P13" s="17"/>
    </row>
    <row r="14" spans="1:16" ht="56.25" customHeight="1" thickBot="1" x14ac:dyDescent="0.3">
      <c r="A14" s="66"/>
      <c r="B14" s="41"/>
      <c r="C14" s="75"/>
      <c r="D14" s="38"/>
      <c r="E14" s="60" t="s">
        <v>13</v>
      </c>
      <c r="F14" s="61"/>
      <c r="G14" s="62"/>
      <c r="H14" s="63"/>
      <c r="I14" s="62"/>
      <c r="J14" s="63"/>
      <c r="K14" s="62"/>
      <c r="L14" s="63"/>
      <c r="M14" s="11"/>
      <c r="N14" s="11"/>
    </row>
    <row r="15" spans="1:16" ht="17.25" customHeight="1" thickBot="1" x14ac:dyDescent="0.3">
      <c r="A15" s="33" t="s">
        <v>36</v>
      </c>
      <c r="B15" s="39" t="s">
        <v>14</v>
      </c>
      <c r="C15" s="73" t="s">
        <v>15</v>
      </c>
      <c r="D15" s="36" t="s">
        <v>16</v>
      </c>
      <c r="E15" s="67" t="s">
        <v>17</v>
      </c>
      <c r="F15" s="68"/>
      <c r="G15" s="50">
        <v>350</v>
      </c>
      <c r="H15" s="51"/>
      <c r="I15" s="50">
        <v>350</v>
      </c>
      <c r="J15" s="51"/>
      <c r="K15" s="50">
        <v>350</v>
      </c>
      <c r="L15" s="51"/>
      <c r="M15" s="5">
        <v>350</v>
      </c>
      <c r="N15" s="5">
        <v>350</v>
      </c>
      <c r="O15">
        <f>G15+I15+K15+M15+N15</f>
        <v>1750</v>
      </c>
    </row>
    <row r="16" spans="1:16" ht="22.5" customHeight="1" thickBot="1" x14ac:dyDescent="0.3">
      <c r="A16" s="34"/>
      <c r="B16" s="40"/>
      <c r="C16" s="74"/>
      <c r="D16" s="37"/>
      <c r="E16" s="60" t="s">
        <v>10</v>
      </c>
      <c r="F16" s="61"/>
      <c r="G16" s="78"/>
      <c r="H16" s="79"/>
      <c r="I16" s="78"/>
      <c r="J16" s="79"/>
      <c r="K16" s="78"/>
      <c r="L16" s="79"/>
      <c r="M16" s="12"/>
      <c r="N16" s="9"/>
    </row>
    <row r="17" spans="1:15" ht="22.5" customHeight="1" thickBot="1" x14ac:dyDescent="0.3">
      <c r="A17" s="34"/>
      <c r="B17" s="40"/>
      <c r="C17" s="74"/>
      <c r="D17" s="37"/>
      <c r="E17" s="60" t="s">
        <v>11</v>
      </c>
      <c r="F17" s="61"/>
      <c r="G17" s="78"/>
      <c r="H17" s="79"/>
      <c r="I17" s="78"/>
      <c r="J17" s="79"/>
      <c r="K17" s="78"/>
      <c r="L17" s="79"/>
      <c r="M17" s="6"/>
      <c r="N17" s="6"/>
    </row>
    <row r="18" spans="1:15" ht="22.5" customHeight="1" thickBot="1" x14ac:dyDescent="0.3">
      <c r="A18" s="34"/>
      <c r="B18" s="40"/>
      <c r="C18" s="74"/>
      <c r="D18" s="37"/>
      <c r="E18" s="71" t="s">
        <v>12</v>
      </c>
      <c r="F18" s="72"/>
      <c r="G18" s="76">
        <v>350</v>
      </c>
      <c r="H18" s="77"/>
      <c r="I18" s="76">
        <v>350</v>
      </c>
      <c r="J18" s="77"/>
      <c r="K18" s="76">
        <v>350</v>
      </c>
      <c r="L18" s="77"/>
      <c r="M18" s="6">
        <v>350</v>
      </c>
      <c r="N18" s="6">
        <v>350</v>
      </c>
      <c r="O18">
        <f>G18+I18+K18+M18+N18</f>
        <v>1750</v>
      </c>
    </row>
    <row r="19" spans="1:15" ht="25.5" customHeight="1" thickBot="1" x14ac:dyDescent="0.3">
      <c r="A19" s="35"/>
      <c r="B19" s="41"/>
      <c r="C19" s="75"/>
      <c r="D19" s="38"/>
      <c r="E19" s="60" t="s">
        <v>13</v>
      </c>
      <c r="F19" s="61"/>
      <c r="G19" s="78"/>
      <c r="H19" s="79"/>
      <c r="I19" s="78"/>
      <c r="J19" s="79"/>
      <c r="K19" s="78"/>
      <c r="L19" s="79"/>
      <c r="M19" s="6"/>
      <c r="N19" s="6"/>
    </row>
    <row r="20" spans="1:15" ht="18.75" customHeight="1" thickBot="1" x14ac:dyDescent="0.3">
      <c r="A20" s="33" t="s">
        <v>37</v>
      </c>
      <c r="B20" s="39" t="s">
        <v>18</v>
      </c>
      <c r="C20" s="128" t="s">
        <v>68</v>
      </c>
      <c r="D20" s="36" t="s">
        <v>19</v>
      </c>
      <c r="E20" s="80" t="s">
        <v>20</v>
      </c>
      <c r="F20" s="81"/>
      <c r="G20" s="42">
        <v>100</v>
      </c>
      <c r="H20" s="43"/>
      <c r="I20" s="42">
        <v>2091.8000000000002</v>
      </c>
      <c r="J20" s="43"/>
      <c r="K20" s="42">
        <v>500</v>
      </c>
      <c r="L20" s="43"/>
      <c r="M20" s="1">
        <v>100</v>
      </c>
      <c r="N20" s="1">
        <v>100</v>
      </c>
      <c r="O20">
        <f>G20+I20+K20+M20+N20</f>
        <v>2891.8</v>
      </c>
    </row>
    <row r="21" spans="1:15" ht="22.5" customHeight="1" thickBot="1" x14ac:dyDescent="0.3">
      <c r="A21" s="34"/>
      <c r="B21" s="40"/>
      <c r="C21" s="129"/>
      <c r="D21" s="37"/>
      <c r="E21" s="60" t="s">
        <v>10</v>
      </c>
      <c r="F21" s="61"/>
      <c r="G21" s="78"/>
      <c r="H21" s="79"/>
      <c r="I21" s="78"/>
      <c r="J21" s="79"/>
      <c r="K21" s="78"/>
      <c r="L21" s="79"/>
      <c r="M21" s="6"/>
      <c r="N21" s="6"/>
    </row>
    <row r="22" spans="1:15" ht="21.75" customHeight="1" thickBot="1" x14ac:dyDescent="0.3">
      <c r="A22" s="34"/>
      <c r="B22" s="40"/>
      <c r="C22" s="129"/>
      <c r="D22" s="37"/>
      <c r="E22" s="60" t="s">
        <v>11</v>
      </c>
      <c r="F22" s="61"/>
      <c r="G22" s="78"/>
      <c r="H22" s="79"/>
      <c r="I22" s="78"/>
      <c r="J22" s="79"/>
      <c r="K22" s="78"/>
      <c r="L22" s="79"/>
      <c r="M22" s="6"/>
      <c r="N22" s="6"/>
    </row>
    <row r="23" spans="1:15" ht="27.75" customHeight="1" thickBot="1" x14ac:dyDescent="0.3">
      <c r="A23" s="34"/>
      <c r="B23" s="40"/>
      <c r="C23" s="129"/>
      <c r="D23" s="37"/>
      <c r="E23" s="60" t="s">
        <v>12</v>
      </c>
      <c r="F23" s="61"/>
      <c r="G23" s="78">
        <v>100</v>
      </c>
      <c r="H23" s="79"/>
      <c r="I23" s="78">
        <v>2091.8000000000002</v>
      </c>
      <c r="J23" s="79"/>
      <c r="K23" s="78">
        <v>500</v>
      </c>
      <c r="L23" s="79"/>
      <c r="M23" s="6">
        <v>100</v>
      </c>
      <c r="N23" s="6">
        <v>100</v>
      </c>
      <c r="O23">
        <f>G23+I23+K23+M23+N23</f>
        <v>2891.8</v>
      </c>
    </row>
    <row r="24" spans="1:15" ht="97.5" customHeight="1" thickBot="1" x14ac:dyDescent="0.3">
      <c r="A24" s="35"/>
      <c r="B24" s="41"/>
      <c r="C24" s="130"/>
      <c r="D24" s="38"/>
      <c r="E24" s="60" t="s">
        <v>13</v>
      </c>
      <c r="F24" s="61"/>
      <c r="G24" s="78"/>
      <c r="H24" s="79"/>
      <c r="I24" s="78"/>
      <c r="J24" s="79"/>
      <c r="K24" s="78"/>
      <c r="L24" s="79"/>
      <c r="M24" s="6"/>
      <c r="N24" s="6"/>
    </row>
    <row r="25" spans="1:15" ht="54.75" customHeight="1" thickBot="1" x14ac:dyDescent="0.3">
      <c r="A25" s="99" t="s">
        <v>70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</row>
    <row r="26" spans="1:15" ht="21.75" customHeight="1" thickBot="1" x14ac:dyDescent="0.3">
      <c r="A26" s="54" t="s">
        <v>39</v>
      </c>
      <c r="B26" s="82" t="s">
        <v>21</v>
      </c>
      <c r="C26" s="73" t="s">
        <v>22</v>
      </c>
      <c r="D26" s="83" t="s">
        <v>23</v>
      </c>
      <c r="E26" s="80" t="s">
        <v>24</v>
      </c>
      <c r="F26" s="81"/>
      <c r="G26" s="42">
        <v>38.189</v>
      </c>
      <c r="H26" s="43"/>
      <c r="I26" s="42">
        <v>42</v>
      </c>
      <c r="J26" s="43"/>
      <c r="K26" s="42">
        <v>546.20000000000005</v>
      </c>
      <c r="L26" s="43"/>
      <c r="M26" s="1">
        <v>49.92</v>
      </c>
      <c r="N26" s="1">
        <v>54.92</v>
      </c>
      <c r="O26">
        <f>G26+I26+K26+M26+N26</f>
        <v>731.22899999999993</v>
      </c>
    </row>
    <row r="27" spans="1:15" ht="27.75" customHeight="1" thickBot="1" x14ac:dyDescent="0.3">
      <c r="A27" s="54"/>
      <c r="B27" s="82"/>
      <c r="C27" s="74"/>
      <c r="D27" s="84"/>
      <c r="E27" s="60" t="s">
        <v>10</v>
      </c>
      <c r="F27" s="61"/>
      <c r="G27" s="78"/>
      <c r="H27" s="79"/>
      <c r="I27" s="78"/>
      <c r="J27" s="79"/>
      <c r="K27" s="78"/>
      <c r="L27" s="79"/>
      <c r="M27" s="6"/>
      <c r="N27" s="6"/>
    </row>
    <row r="28" spans="1:15" ht="18.75" customHeight="1" thickBot="1" x14ac:dyDescent="0.3">
      <c r="A28" s="54"/>
      <c r="B28" s="82"/>
      <c r="C28" s="74"/>
      <c r="D28" s="84"/>
      <c r="E28" s="60" t="s">
        <v>11</v>
      </c>
      <c r="F28" s="61"/>
      <c r="G28" s="78"/>
      <c r="H28" s="79"/>
      <c r="I28" s="78"/>
      <c r="J28" s="79"/>
      <c r="K28" s="78"/>
      <c r="L28" s="79"/>
      <c r="M28" s="6"/>
      <c r="N28" s="6"/>
    </row>
    <row r="29" spans="1:15" ht="16.5" customHeight="1" thickBot="1" x14ac:dyDescent="0.3">
      <c r="A29" s="54"/>
      <c r="B29" s="82"/>
      <c r="C29" s="74"/>
      <c r="D29" s="84"/>
      <c r="E29" s="60" t="s">
        <v>12</v>
      </c>
      <c r="F29" s="61"/>
      <c r="G29" s="78">
        <v>38.189</v>
      </c>
      <c r="H29" s="79"/>
      <c r="I29" s="78">
        <v>42</v>
      </c>
      <c r="J29" s="79"/>
      <c r="K29" s="78">
        <v>546.20000000000005</v>
      </c>
      <c r="L29" s="79"/>
      <c r="M29" s="6">
        <v>49.92</v>
      </c>
      <c r="N29" s="6">
        <v>54.92</v>
      </c>
      <c r="O29">
        <f>G29+I29+K29+M29+N29</f>
        <v>731.22899999999993</v>
      </c>
    </row>
    <row r="30" spans="1:15" ht="21" customHeight="1" thickBot="1" x14ac:dyDescent="0.3">
      <c r="A30" s="54"/>
      <c r="B30" s="82"/>
      <c r="C30" s="75"/>
      <c r="D30" s="85"/>
      <c r="E30" s="88" t="s">
        <v>13</v>
      </c>
      <c r="F30" s="89"/>
      <c r="G30" s="78"/>
      <c r="H30" s="79"/>
      <c r="I30" s="78"/>
      <c r="J30" s="79"/>
      <c r="K30" s="78"/>
      <c r="L30" s="79"/>
      <c r="M30" s="6"/>
      <c r="N30" s="6"/>
    </row>
    <row r="31" spans="1:15" ht="21" customHeight="1" thickBot="1" x14ac:dyDescent="0.3">
      <c r="A31" s="33" t="s">
        <v>40</v>
      </c>
      <c r="B31" s="30" t="s">
        <v>65</v>
      </c>
      <c r="C31" s="36" t="s">
        <v>62</v>
      </c>
      <c r="D31" s="39" t="s">
        <v>63</v>
      </c>
      <c r="E31" s="42" t="s">
        <v>31</v>
      </c>
      <c r="F31" s="43"/>
      <c r="G31" s="26">
        <v>149.07</v>
      </c>
      <c r="H31" s="27"/>
      <c r="I31" s="26">
        <v>23.484999999999999</v>
      </c>
      <c r="J31" s="27"/>
      <c r="K31" s="26">
        <v>500</v>
      </c>
      <c r="L31" s="27"/>
      <c r="M31" s="24">
        <v>0</v>
      </c>
      <c r="N31" s="24">
        <v>0</v>
      </c>
    </row>
    <row r="32" spans="1:15" ht="21" customHeight="1" thickBot="1" x14ac:dyDescent="0.3">
      <c r="A32" s="34"/>
      <c r="B32" s="31"/>
      <c r="C32" s="37"/>
      <c r="D32" s="40"/>
      <c r="E32" s="44" t="s">
        <v>10</v>
      </c>
      <c r="F32" s="45"/>
      <c r="G32" s="28"/>
      <c r="H32" s="29"/>
      <c r="I32" s="28"/>
      <c r="J32" s="29"/>
      <c r="K32" s="28"/>
      <c r="L32" s="29"/>
      <c r="M32" s="23"/>
      <c r="N32" s="23"/>
    </row>
    <row r="33" spans="1:15" ht="21" customHeight="1" thickBot="1" x14ac:dyDescent="0.3">
      <c r="A33" s="34"/>
      <c r="B33" s="31"/>
      <c r="C33" s="37"/>
      <c r="D33" s="40"/>
      <c r="E33" s="44" t="s">
        <v>11</v>
      </c>
      <c r="F33" s="45"/>
      <c r="G33" s="28"/>
      <c r="H33" s="29"/>
      <c r="I33" s="28"/>
      <c r="J33" s="29"/>
      <c r="K33" s="28"/>
      <c r="L33" s="29"/>
      <c r="M33" s="23"/>
      <c r="N33" s="23"/>
    </row>
    <row r="34" spans="1:15" ht="21" customHeight="1" thickBot="1" x14ac:dyDescent="0.3">
      <c r="A34" s="34"/>
      <c r="B34" s="31"/>
      <c r="C34" s="37"/>
      <c r="D34" s="40"/>
      <c r="E34" s="44" t="s">
        <v>12</v>
      </c>
      <c r="F34" s="45"/>
      <c r="G34" s="28">
        <v>149.07</v>
      </c>
      <c r="H34" s="29"/>
      <c r="I34" s="28">
        <v>23.484999999999999</v>
      </c>
      <c r="J34" s="29"/>
      <c r="K34" s="28">
        <v>500</v>
      </c>
      <c r="L34" s="29"/>
      <c r="M34" s="23">
        <v>0</v>
      </c>
      <c r="N34" s="23">
        <v>0</v>
      </c>
    </row>
    <row r="35" spans="1:15" ht="21" customHeight="1" thickBot="1" x14ac:dyDescent="0.3">
      <c r="A35" s="35"/>
      <c r="B35" s="32"/>
      <c r="C35" s="38"/>
      <c r="D35" s="41"/>
      <c r="E35" s="44" t="s">
        <v>13</v>
      </c>
      <c r="F35" s="45"/>
      <c r="G35" s="28"/>
      <c r="H35" s="29"/>
      <c r="I35" s="28"/>
      <c r="J35" s="29"/>
      <c r="K35" s="28"/>
      <c r="L35" s="29"/>
      <c r="M35" s="23"/>
      <c r="N35" s="23"/>
    </row>
    <row r="36" spans="1:15" ht="21" customHeight="1" thickBot="1" x14ac:dyDescent="0.3">
      <c r="A36" s="54" t="s">
        <v>41</v>
      </c>
      <c r="B36" s="122" t="s">
        <v>25</v>
      </c>
      <c r="C36" s="73" t="s">
        <v>26</v>
      </c>
      <c r="D36" s="36" t="s">
        <v>27</v>
      </c>
      <c r="E36" s="86" t="s">
        <v>24</v>
      </c>
      <c r="F36" s="87"/>
      <c r="G36" s="42">
        <v>435.6</v>
      </c>
      <c r="H36" s="43"/>
      <c r="I36" s="90">
        <v>522.72</v>
      </c>
      <c r="J36" s="91"/>
      <c r="K36" s="42">
        <v>521.64</v>
      </c>
      <c r="L36" s="43"/>
      <c r="M36" s="1">
        <v>572.76099999999997</v>
      </c>
      <c r="N36" s="1">
        <v>618.58199999999999</v>
      </c>
      <c r="O36">
        <f>G36+I36+K36+M36+N36</f>
        <v>2671.3029999999999</v>
      </c>
    </row>
    <row r="37" spans="1:15" ht="26.25" customHeight="1" thickBot="1" x14ac:dyDescent="0.3">
      <c r="A37" s="54"/>
      <c r="B37" s="122"/>
      <c r="C37" s="74"/>
      <c r="D37" s="37"/>
      <c r="E37" s="88" t="s">
        <v>10</v>
      </c>
      <c r="F37" s="89"/>
      <c r="G37" s="78"/>
      <c r="H37" s="79"/>
      <c r="I37" s="78"/>
      <c r="J37" s="79"/>
      <c r="K37" s="78"/>
      <c r="L37" s="79"/>
      <c r="M37" s="6"/>
      <c r="N37" s="6"/>
    </row>
    <row r="38" spans="1:15" ht="21" customHeight="1" thickBot="1" x14ac:dyDescent="0.3">
      <c r="A38" s="54"/>
      <c r="B38" s="122"/>
      <c r="C38" s="74"/>
      <c r="D38" s="37"/>
      <c r="E38" s="88" t="s">
        <v>11</v>
      </c>
      <c r="F38" s="89"/>
      <c r="G38" s="78"/>
      <c r="H38" s="79"/>
      <c r="I38" s="78"/>
      <c r="J38" s="79"/>
      <c r="K38" s="78"/>
      <c r="L38" s="79"/>
      <c r="M38" s="6"/>
      <c r="N38" s="6"/>
    </row>
    <row r="39" spans="1:15" ht="20.25" customHeight="1" thickBot="1" x14ac:dyDescent="0.3">
      <c r="A39" s="54"/>
      <c r="B39" s="122"/>
      <c r="C39" s="74"/>
      <c r="D39" s="37"/>
      <c r="E39" s="88" t="s">
        <v>12</v>
      </c>
      <c r="F39" s="89"/>
      <c r="G39" s="78">
        <v>435.6</v>
      </c>
      <c r="H39" s="79"/>
      <c r="I39" s="78">
        <v>522.72</v>
      </c>
      <c r="J39" s="79"/>
      <c r="K39" s="78">
        <v>521.64</v>
      </c>
      <c r="L39" s="79"/>
      <c r="M39" s="6">
        <v>572.76099999999997</v>
      </c>
      <c r="N39" s="6">
        <v>618.58199999999999</v>
      </c>
      <c r="O39">
        <f>G39+I39+K39+M39+N39</f>
        <v>2671.3029999999999</v>
      </c>
    </row>
    <row r="40" spans="1:15" ht="20.25" customHeight="1" thickBot="1" x14ac:dyDescent="0.3">
      <c r="A40" s="54"/>
      <c r="B40" s="122"/>
      <c r="C40" s="75"/>
      <c r="D40" s="38"/>
      <c r="E40" s="88" t="s">
        <v>13</v>
      </c>
      <c r="F40" s="89"/>
      <c r="G40" s="78"/>
      <c r="H40" s="79"/>
      <c r="I40" s="78"/>
      <c r="J40" s="79"/>
      <c r="K40" s="78"/>
      <c r="L40" s="79"/>
      <c r="M40" s="6"/>
      <c r="N40" s="6"/>
    </row>
    <row r="41" spans="1:15" ht="22.5" customHeight="1" thickBot="1" x14ac:dyDescent="0.3">
      <c r="A41" s="33" t="s">
        <v>42</v>
      </c>
      <c r="B41" s="83" t="s">
        <v>46</v>
      </c>
      <c r="C41" s="128" t="s">
        <v>68</v>
      </c>
      <c r="D41" s="39" t="s">
        <v>28</v>
      </c>
      <c r="E41" s="80" t="s">
        <v>29</v>
      </c>
      <c r="F41" s="81"/>
      <c r="G41" s="42">
        <v>100</v>
      </c>
      <c r="H41" s="43"/>
      <c r="I41" s="42">
        <v>100</v>
      </c>
      <c r="J41" s="43"/>
      <c r="K41" s="42">
        <v>100</v>
      </c>
      <c r="L41" s="43"/>
      <c r="M41" s="1">
        <v>100</v>
      </c>
      <c r="N41" s="1">
        <v>100</v>
      </c>
      <c r="O41">
        <f>G41+I41+K41+M41+N41</f>
        <v>500</v>
      </c>
    </row>
    <row r="42" spans="1:15" ht="33" customHeight="1" thickBot="1" x14ac:dyDescent="0.3">
      <c r="A42" s="34"/>
      <c r="B42" s="84"/>
      <c r="C42" s="129"/>
      <c r="D42" s="40"/>
      <c r="E42" s="60" t="s">
        <v>10</v>
      </c>
      <c r="F42" s="61"/>
      <c r="G42" s="78"/>
      <c r="H42" s="79"/>
      <c r="I42" s="78"/>
      <c r="J42" s="79"/>
      <c r="K42" s="78"/>
      <c r="L42" s="79"/>
      <c r="M42" s="6"/>
      <c r="N42" s="6"/>
    </row>
    <row r="43" spans="1:15" ht="24" customHeight="1" thickBot="1" x14ac:dyDescent="0.3">
      <c r="A43" s="34"/>
      <c r="B43" s="84"/>
      <c r="C43" s="129"/>
      <c r="D43" s="40"/>
      <c r="E43" s="60" t="s">
        <v>11</v>
      </c>
      <c r="F43" s="61"/>
      <c r="G43" s="78"/>
      <c r="H43" s="79"/>
      <c r="I43" s="78"/>
      <c r="J43" s="79"/>
      <c r="K43" s="78"/>
      <c r="L43" s="79"/>
      <c r="M43" s="6"/>
      <c r="N43" s="6"/>
    </row>
    <row r="44" spans="1:15" ht="22.5" customHeight="1" thickBot="1" x14ac:dyDescent="0.3">
      <c r="A44" s="34"/>
      <c r="B44" s="84"/>
      <c r="C44" s="129"/>
      <c r="D44" s="40"/>
      <c r="E44" s="60" t="s">
        <v>12</v>
      </c>
      <c r="F44" s="61"/>
      <c r="G44" s="78">
        <v>100</v>
      </c>
      <c r="H44" s="79"/>
      <c r="I44" s="78">
        <v>100</v>
      </c>
      <c r="J44" s="79"/>
      <c r="K44" s="78">
        <v>100</v>
      </c>
      <c r="L44" s="79"/>
      <c r="M44" s="6">
        <v>100</v>
      </c>
      <c r="N44" s="6">
        <v>100</v>
      </c>
      <c r="O44">
        <f>G44+I44+K44+M44+N44</f>
        <v>500</v>
      </c>
    </row>
    <row r="45" spans="1:15" ht="37.5" customHeight="1" thickBot="1" x14ac:dyDescent="0.3">
      <c r="A45" s="35"/>
      <c r="B45" s="85"/>
      <c r="C45" s="130"/>
      <c r="D45" s="41"/>
      <c r="E45" s="60" t="s">
        <v>13</v>
      </c>
      <c r="F45" s="61"/>
      <c r="G45" s="78"/>
      <c r="H45" s="79"/>
      <c r="I45" s="78"/>
      <c r="J45" s="79"/>
      <c r="K45" s="78"/>
      <c r="L45" s="79"/>
      <c r="M45" s="6"/>
      <c r="N45" s="6"/>
    </row>
    <row r="46" spans="1:15" ht="26.25" customHeight="1" thickBot="1" x14ac:dyDescent="0.3">
      <c r="A46" s="33" t="s">
        <v>64</v>
      </c>
      <c r="B46" s="96" t="s">
        <v>38</v>
      </c>
      <c r="C46" s="73" t="s">
        <v>48</v>
      </c>
      <c r="D46" s="73" t="s">
        <v>30</v>
      </c>
      <c r="E46" s="67" t="s">
        <v>20</v>
      </c>
      <c r="F46" s="68"/>
      <c r="G46" s="52">
        <v>939</v>
      </c>
      <c r="H46" s="53"/>
      <c r="I46" s="52">
        <v>300</v>
      </c>
      <c r="J46" s="53"/>
      <c r="K46" s="52">
        <v>300</v>
      </c>
      <c r="L46" s="53"/>
      <c r="M46" s="1">
        <v>300</v>
      </c>
      <c r="N46" s="1">
        <v>300</v>
      </c>
      <c r="O46">
        <f>G46+I46+K46+M46+N46</f>
        <v>2139</v>
      </c>
    </row>
    <row r="47" spans="1:15" ht="32.25" customHeight="1" thickBot="1" x14ac:dyDescent="0.3">
      <c r="A47" s="34"/>
      <c r="B47" s="97"/>
      <c r="C47" s="74"/>
      <c r="D47" s="74"/>
      <c r="E47" s="60" t="s">
        <v>10</v>
      </c>
      <c r="F47" s="61"/>
      <c r="G47" s="78"/>
      <c r="H47" s="79"/>
      <c r="I47" s="78"/>
      <c r="J47" s="79"/>
      <c r="K47" s="78"/>
      <c r="L47" s="79"/>
      <c r="M47" s="6"/>
      <c r="N47" s="6"/>
    </row>
    <row r="48" spans="1:15" ht="22.5" customHeight="1" thickBot="1" x14ac:dyDescent="0.3">
      <c r="A48" s="34"/>
      <c r="B48" s="97"/>
      <c r="C48" s="74"/>
      <c r="D48" s="74"/>
      <c r="E48" s="60" t="s">
        <v>11</v>
      </c>
      <c r="F48" s="61"/>
      <c r="G48" s="78"/>
      <c r="H48" s="79"/>
      <c r="I48" s="78"/>
      <c r="J48" s="79"/>
      <c r="K48" s="78"/>
      <c r="L48" s="79"/>
      <c r="M48" s="6"/>
      <c r="N48" s="6"/>
    </row>
    <row r="49" spans="1:15" ht="28.5" customHeight="1" thickBot="1" x14ac:dyDescent="0.3">
      <c r="A49" s="34"/>
      <c r="B49" s="97"/>
      <c r="C49" s="74"/>
      <c r="D49" s="74"/>
      <c r="E49" s="71" t="s">
        <v>12</v>
      </c>
      <c r="F49" s="72"/>
      <c r="G49" s="76">
        <v>939</v>
      </c>
      <c r="H49" s="77"/>
      <c r="I49" s="76">
        <v>300</v>
      </c>
      <c r="J49" s="77"/>
      <c r="K49" s="76">
        <v>300</v>
      </c>
      <c r="L49" s="77"/>
      <c r="M49" s="6">
        <v>300</v>
      </c>
      <c r="N49" s="6">
        <v>300</v>
      </c>
      <c r="O49">
        <f>G49+I49+K49+M49+N49</f>
        <v>2139</v>
      </c>
    </row>
    <row r="50" spans="1:15" ht="134.25" customHeight="1" thickBot="1" x14ac:dyDescent="0.3">
      <c r="A50" s="35"/>
      <c r="B50" s="98"/>
      <c r="C50" s="75"/>
      <c r="D50" s="75"/>
      <c r="E50" s="60" t="s">
        <v>13</v>
      </c>
      <c r="F50" s="61"/>
      <c r="G50" s="78"/>
      <c r="H50" s="79"/>
      <c r="I50" s="78"/>
      <c r="J50" s="79"/>
      <c r="K50" s="78"/>
      <c r="L50" s="79"/>
      <c r="M50" s="6"/>
      <c r="N50" s="6"/>
    </row>
    <row r="51" spans="1:15" ht="15" customHeight="1" x14ac:dyDescent="0.25">
      <c r="A51" s="123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</row>
    <row r="52" spans="1:15" ht="28.5" customHeight="1" thickBot="1" x14ac:dyDescent="0.3">
      <c r="A52" s="125" t="s">
        <v>71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</row>
    <row r="53" spans="1:15" ht="25.5" customHeight="1" thickBot="1" x14ac:dyDescent="0.3">
      <c r="A53" s="33" t="s">
        <v>43</v>
      </c>
      <c r="B53" s="39" t="s">
        <v>51</v>
      </c>
      <c r="C53" s="39" t="s">
        <v>52</v>
      </c>
      <c r="D53" s="71" t="s">
        <v>53</v>
      </c>
      <c r="E53" s="121" t="s">
        <v>20</v>
      </c>
      <c r="F53" s="121"/>
      <c r="G53" s="117" t="s">
        <v>56</v>
      </c>
      <c r="H53" s="117"/>
      <c r="I53" s="117" t="s">
        <v>57</v>
      </c>
      <c r="J53" s="117"/>
      <c r="K53" s="117" t="s">
        <v>58</v>
      </c>
      <c r="L53" s="117"/>
      <c r="M53" s="18" t="s">
        <v>58</v>
      </c>
      <c r="N53" s="18" t="s">
        <v>58</v>
      </c>
      <c r="O53" s="17">
        <f>G53+I53+K53+M53+N53</f>
        <v>8.4700000000000006</v>
      </c>
    </row>
    <row r="54" spans="1:15" ht="20.25" customHeight="1" thickBot="1" x14ac:dyDescent="0.3">
      <c r="A54" s="34"/>
      <c r="B54" s="40"/>
      <c r="C54" s="40"/>
      <c r="D54" s="127"/>
      <c r="E54" s="82" t="s">
        <v>10</v>
      </c>
      <c r="F54" s="82"/>
      <c r="G54" s="54"/>
      <c r="H54" s="54"/>
      <c r="I54" s="54"/>
      <c r="J54" s="54"/>
      <c r="K54" s="54"/>
      <c r="L54" s="54"/>
      <c r="M54" s="19"/>
      <c r="N54" s="19"/>
    </row>
    <row r="55" spans="1:15" ht="20.25" customHeight="1" thickBot="1" x14ac:dyDescent="0.3">
      <c r="A55" s="34"/>
      <c r="B55" s="40"/>
      <c r="C55" s="40"/>
      <c r="D55" s="127"/>
      <c r="E55" s="82" t="s">
        <v>11</v>
      </c>
      <c r="F55" s="82"/>
      <c r="G55" s="54"/>
      <c r="H55" s="54"/>
      <c r="I55" s="54"/>
      <c r="J55" s="54"/>
      <c r="K55" s="54"/>
      <c r="L55" s="54"/>
      <c r="M55" s="19"/>
      <c r="N55" s="19"/>
    </row>
    <row r="56" spans="1:15" ht="20.25" customHeight="1" thickBot="1" x14ac:dyDescent="0.3">
      <c r="A56" s="34"/>
      <c r="B56" s="40"/>
      <c r="C56" s="40"/>
      <c r="D56" s="127"/>
      <c r="E56" s="82" t="s">
        <v>12</v>
      </c>
      <c r="F56" s="82"/>
      <c r="G56" s="54" t="s">
        <v>56</v>
      </c>
      <c r="H56" s="54"/>
      <c r="I56" s="54" t="s">
        <v>57</v>
      </c>
      <c r="J56" s="54"/>
      <c r="K56" s="54" t="s">
        <v>58</v>
      </c>
      <c r="L56" s="54"/>
      <c r="M56" s="19" t="s">
        <v>58</v>
      </c>
      <c r="N56" s="19" t="s">
        <v>58</v>
      </c>
      <c r="O56" s="17">
        <f>G56+I56+K56+M56+N56</f>
        <v>8.4700000000000006</v>
      </c>
    </row>
    <row r="57" spans="1:15" ht="118.5" customHeight="1" thickBot="1" x14ac:dyDescent="0.3">
      <c r="A57" s="35"/>
      <c r="B57" s="40"/>
      <c r="C57" s="40"/>
      <c r="D57" s="127"/>
      <c r="E57" s="82" t="s">
        <v>13</v>
      </c>
      <c r="F57" s="82"/>
      <c r="G57" s="54"/>
      <c r="H57" s="54"/>
      <c r="I57" s="54"/>
      <c r="J57" s="54"/>
      <c r="K57" s="54"/>
      <c r="L57" s="54"/>
      <c r="M57" s="19"/>
      <c r="N57" s="19"/>
    </row>
    <row r="58" spans="1:15" x14ac:dyDescent="0.25">
      <c r="A58" s="94"/>
      <c r="B58" s="95"/>
      <c r="C58" s="95"/>
      <c r="D58" s="95"/>
      <c r="E58" s="93"/>
      <c r="F58" s="93"/>
      <c r="G58" s="93"/>
      <c r="H58" s="93"/>
      <c r="I58" s="93"/>
      <c r="J58" s="93"/>
      <c r="K58" s="93"/>
      <c r="L58" s="93"/>
      <c r="M58" s="93"/>
      <c r="N58" s="93"/>
    </row>
    <row r="59" spans="1:15" ht="15.75" customHeight="1" thickBot="1" x14ac:dyDescent="0.3">
      <c r="A59" s="58" t="s">
        <v>55</v>
      </c>
      <c r="B59" s="92"/>
      <c r="C59" s="92"/>
      <c r="D59" s="92"/>
      <c r="E59" s="92"/>
      <c r="F59" s="92"/>
      <c r="G59" s="93"/>
      <c r="H59" s="93"/>
      <c r="I59" s="93"/>
      <c r="J59" s="93"/>
      <c r="K59" s="93"/>
      <c r="L59" s="93"/>
      <c r="M59" s="93"/>
      <c r="N59" s="93"/>
    </row>
    <row r="60" spans="1:15" ht="30" customHeight="1" thickBot="1" x14ac:dyDescent="0.3">
      <c r="A60" s="2"/>
      <c r="B60" s="83" t="s">
        <v>47</v>
      </c>
      <c r="C60" s="73" t="s">
        <v>50</v>
      </c>
      <c r="D60" s="39" t="s">
        <v>32</v>
      </c>
      <c r="E60" s="121" t="s">
        <v>20</v>
      </c>
      <c r="F60" s="121"/>
      <c r="G60" s="57">
        <v>29.7</v>
      </c>
      <c r="H60" s="57"/>
      <c r="I60" s="57">
        <v>0</v>
      </c>
      <c r="J60" s="57"/>
      <c r="K60" s="117" t="s">
        <v>59</v>
      </c>
      <c r="L60" s="117"/>
      <c r="M60" s="20">
        <v>0</v>
      </c>
      <c r="N60" s="20">
        <v>0</v>
      </c>
      <c r="O60" s="17">
        <f>G60+I60+K60+M60+N60</f>
        <v>529.70000000000005</v>
      </c>
    </row>
    <row r="61" spans="1:15" ht="27" customHeight="1" thickBot="1" x14ac:dyDescent="0.3">
      <c r="A61" s="13" t="s">
        <v>54</v>
      </c>
      <c r="B61" s="84"/>
      <c r="C61" s="74"/>
      <c r="D61" s="40"/>
      <c r="E61" s="82" t="s">
        <v>10</v>
      </c>
      <c r="F61" s="82"/>
      <c r="G61" s="101"/>
      <c r="H61" s="101"/>
      <c r="I61" s="101"/>
      <c r="J61" s="101"/>
      <c r="K61" s="54"/>
      <c r="L61" s="54"/>
      <c r="M61" s="12"/>
      <c r="N61" s="12"/>
    </row>
    <row r="62" spans="1:15" ht="20.25" customHeight="1" thickBot="1" x14ac:dyDescent="0.3">
      <c r="A62" s="3"/>
      <c r="B62" s="84"/>
      <c r="C62" s="74"/>
      <c r="D62" s="40"/>
      <c r="E62" s="82" t="s">
        <v>11</v>
      </c>
      <c r="F62" s="82"/>
      <c r="G62" s="101"/>
      <c r="H62" s="101"/>
      <c r="I62" s="101"/>
      <c r="J62" s="101"/>
      <c r="K62" s="54"/>
      <c r="L62" s="54"/>
      <c r="M62" s="12"/>
      <c r="N62" s="12"/>
    </row>
    <row r="63" spans="1:15" ht="19.5" customHeight="1" thickBot="1" x14ac:dyDescent="0.3">
      <c r="A63" s="7"/>
      <c r="B63" s="84"/>
      <c r="C63" s="74"/>
      <c r="D63" s="40"/>
      <c r="E63" s="82" t="s">
        <v>12</v>
      </c>
      <c r="F63" s="82"/>
      <c r="G63" s="101">
        <v>29.7</v>
      </c>
      <c r="H63" s="101"/>
      <c r="I63" s="101">
        <v>0</v>
      </c>
      <c r="J63" s="101"/>
      <c r="K63" s="54" t="s">
        <v>59</v>
      </c>
      <c r="L63" s="54"/>
      <c r="M63" s="12">
        <v>0</v>
      </c>
      <c r="N63" s="12">
        <v>0</v>
      </c>
      <c r="O63" s="17">
        <f>G63+I63+K63+M63+N63</f>
        <v>529.70000000000005</v>
      </c>
    </row>
    <row r="64" spans="1:15" ht="19.5" customHeight="1" thickBot="1" x14ac:dyDescent="0.3">
      <c r="A64" s="4"/>
      <c r="B64" s="85"/>
      <c r="C64" s="75"/>
      <c r="D64" s="41"/>
      <c r="E64" s="82" t="s">
        <v>13</v>
      </c>
      <c r="F64" s="82"/>
      <c r="G64" s="101"/>
      <c r="H64" s="101"/>
      <c r="I64" s="101"/>
      <c r="J64" s="101"/>
      <c r="K64" s="101"/>
      <c r="L64" s="101"/>
      <c r="M64" s="12"/>
      <c r="N64" s="12"/>
    </row>
    <row r="65" spans="1:16" ht="21.75" customHeight="1" thickBot="1" x14ac:dyDescent="0.3">
      <c r="A65" s="106" t="s">
        <v>33</v>
      </c>
      <c r="B65" s="107"/>
      <c r="C65" s="107"/>
      <c r="D65" s="108"/>
      <c r="E65" s="57" t="s">
        <v>31</v>
      </c>
      <c r="F65" s="57"/>
      <c r="G65" s="115">
        <f>G10+G15+G20+G26+G31+G36+G41+G46+G53+G60</f>
        <v>2245.4089999999997</v>
      </c>
      <c r="H65" s="116"/>
      <c r="I65" s="115">
        <f>I10+I15+I20+I26+I31+I36+I41+I46+I53+I60</f>
        <v>3534.625</v>
      </c>
      <c r="J65" s="116"/>
      <c r="K65" s="115">
        <f>K10+K15+K20+K26+K31+K36+K41+K46+K53+K60</f>
        <v>3417.84</v>
      </c>
      <c r="L65" s="116"/>
      <c r="M65" s="22">
        <f>M10+M15+M20+M26+M31+M36+M41+M46+M53+M60</f>
        <v>1572.681</v>
      </c>
      <c r="N65" s="22">
        <f>N10+N15+N20+N26+N31+N36+N41+N46+N53+N60</f>
        <v>1623.502</v>
      </c>
      <c r="O65" s="17">
        <f>G65+I65+K65+M65+N65</f>
        <v>12394.057000000001</v>
      </c>
    </row>
    <row r="66" spans="1:16" ht="23.25" customHeight="1" thickBot="1" x14ac:dyDescent="0.3">
      <c r="A66" s="109" t="s">
        <v>34</v>
      </c>
      <c r="B66" s="110"/>
      <c r="C66" s="110"/>
      <c r="D66" s="111"/>
      <c r="E66" s="101" t="s">
        <v>10</v>
      </c>
      <c r="F66" s="101"/>
      <c r="G66" s="116"/>
      <c r="H66" s="116"/>
      <c r="I66" s="115"/>
      <c r="J66" s="116"/>
      <c r="K66" s="115"/>
      <c r="L66" s="116"/>
      <c r="M66" s="22"/>
      <c r="N66" s="21"/>
    </row>
    <row r="67" spans="1:16" ht="19.5" customHeight="1" thickBot="1" x14ac:dyDescent="0.3">
      <c r="A67" s="109"/>
      <c r="B67" s="110"/>
      <c r="C67" s="110"/>
      <c r="D67" s="111"/>
      <c r="E67" s="101" t="s">
        <v>11</v>
      </c>
      <c r="F67" s="101"/>
      <c r="G67" s="116"/>
      <c r="H67" s="116"/>
      <c r="I67" s="115"/>
      <c r="J67" s="116"/>
      <c r="K67" s="115"/>
      <c r="L67" s="116"/>
      <c r="M67" s="22"/>
      <c r="N67" s="21"/>
      <c r="P67" s="17"/>
    </row>
    <row r="68" spans="1:16" ht="15.75" customHeight="1" thickBot="1" x14ac:dyDescent="0.3">
      <c r="A68" s="109"/>
      <c r="B68" s="110"/>
      <c r="C68" s="110"/>
      <c r="D68" s="111"/>
      <c r="E68" s="101" t="s">
        <v>12</v>
      </c>
      <c r="F68" s="101"/>
      <c r="G68" s="117">
        <f>G13+G18+G23+G29+G34+G39+G44+G49+G56+G63</f>
        <v>2245.4089999999997</v>
      </c>
      <c r="H68" s="57"/>
      <c r="I68" s="115">
        <f t="shared" ref="I68" si="0">I13+I18+I23+I29+I34+I39+I44+I49+I56+I63+I66</f>
        <v>3534.625</v>
      </c>
      <c r="J68" s="116"/>
      <c r="K68" s="115">
        <f t="shared" ref="K68" si="1">K13+K18+K23+K29+K34+K39+K44+K49+K56+K63</f>
        <v>3417.84</v>
      </c>
      <c r="L68" s="116"/>
      <c r="M68" s="22">
        <f t="shared" ref="M68:N68" si="2">M13+M18+M23+M29+M34+M39+M44+M49+M56+M63</f>
        <v>1572.681</v>
      </c>
      <c r="N68" s="22">
        <f t="shared" si="2"/>
        <v>1623.502</v>
      </c>
      <c r="O68" s="17">
        <f>G68+I68+K68+M68+N68</f>
        <v>12394.057000000001</v>
      </c>
    </row>
    <row r="69" spans="1:16" ht="15.75" customHeight="1" thickBot="1" x14ac:dyDescent="0.3">
      <c r="A69" s="112"/>
      <c r="B69" s="113"/>
      <c r="C69" s="113"/>
      <c r="D69" s="114"/>
      <c r="E69" s="101" t="s">
        <v>13</v>
      </c>
      <c r="F69" s="101"/>
      <c r="G69" s="101"/>
      <c r="H69" s="101"/>
      <c r="I69" s="101"/>
      <c r="J69" s="101"/>
      <c r="K69" s="101"/>
      <c r="L69" s="101"/>
      <c r="M69" s="12"/>
      <c r="N69" s="12"/>
    </row>
    <row r="71" spans="1:16" s="15" customFormat="1" ht="15.75" x14ac:dyDescent="0.25">
      <c r="B71" s="15" t="s">
        <v>66</v>
      </c>
      <c r="F71" s="25" t="s">
        <v>67</v>
      </c>
      <c r="G71" s="16"/>
      <c r="H71" s="16"/>
      <c r="I71" s="16"/>
      <c r="J71" s="16"/>
      <c r="K71" s="16"/>
      <c r="L71" s="16"/>
      <c r="M71" s="16"/>
      <c r="N71" s="16"/>
    </row>
    <row r="72" spans="1:16" x14ac:dyDescent="0.25">
      <c r="G72" s="46"/>
      <c r="H72" s="46"/>
    </row>
    <row r="73" spans="1:16" x14ac:dyDescent="0.25">
      <c r="G73" t="s">
        <v>61</v>
      </c>
      <c r="H73"/>
      <c r="L73" s="47">
        <f>O10+O15+O20+O26+O36+O41+O46+O53+O60</f>
        <v>11721.502</v>
      </c>
      <c r="M73" s="47"/>
    </row>
  </sheetData>
  <mergeCells count="283">
    <mergeCell ref="K53:L53"/>
    <mergeCell ref="K54:L54"/>
    <mergeCell ref="K55:L55"/>
    <mergeCell ref="K56:L56"/>
    <mergeCell ref="K57:L57"/>
    <mergeCell ref="A53:A57"/>
    <mergeCell ref="A51:N51"/>
    <mergeCell ref="A52:N52"/>
    <mergeCell ref="B53:B57"/>
    <mergeCell ref="C53:C57"/>
    <mergeCell ref="D53:D57"/>
    <mergeCell ref="E53:F53"/>
    <mergeCell ref="E54:F54"/>
    <mergeCell ref="E55:F55"/>
    <mergeCell ref="E56:F56"/>
    <mergeCell ref="E57:F57"/>
    <mergeCell ref="G53:H53"/>
    <mergeCell ref="G54:H54"/>
    <mergeCell ref="G55:H55"/>
    <mergeCell ref="G56:H56"/>
    <mergeCell ref="G57:H57"/>
    <mergeCell ref="I53:J53"/>
    <mergeCell ref="I54:J54"/>
    <mergeCell ref="I55:J55"/>
    <mergeCell ref="I56:J56"/>
    <mergeCell ref="I57:J57"/>
    <mergeCell ref="G2:N2"/>
    <mergeCell ref="B60:B64"/>
    <mergeCell ref="C60:C64"/>
    <mergeCell ref="B3:M3"/>
    <mergeCell ref="B4:M4"/>
    <mergeCell ref="K68:L68"/>
    <mergeCell ref="E68:F68"/>
    <mergeCell ref="E63:F63"/>
    <mergeCell ref="D60:D64"/>
    <mergeCell ref="E60:F60"/>
    <mergeCell ref="E61:F61"/>
    <mergeCell ref="G61:H61"/>
    <mergeCell ref="K64:L64"/>
    <mergeCell ref="E62:F62"/>
    <mergeCell ref="G62:H62"/>
    <mergeCell ref="K27:L27"/>
    <mergeCell ref="E30:F30"/>
    <mergeCell ref="G30:H30"/>
    <mergeCell ref="I30:J30"/>
    <mergeCell ref="K30:L30"/>
    <mergeCell ref="B36:B40"/>
    <mergeCell ref="C36:C40"/>
    <mergeCell ref="K69:L69"/>
    <mergeCell ref="I66:J66"/>
    <mergeCell ref="G67:H67"/>
    <mergeCell ref="I67:J67"/>
    <mergeCell ref="I68:J68"/>
    <mergeCell ref="G68:H68"/>
    <mergeCell ref="G69:H69"/>
    <mergeCell ref="I69:J69"/>
    <mergeCell ref="K47:L47"/>
    <mergeCell ref="G65:H65"/>
    <mergeCell ref="G66:H66"/>
    <mergeCell ref="I65:J65"/>
    <mergeCell ref="K65:L65"/>
    <mergeCell ref="K66:L66"/>
    <mergeCell ref="K67:L67"/>
    <mergeCell ref="G64:H64"/>
    <mergeCell ref="I64:J64"/>
    <mergeCell ref="K62:L62"/>
    <mergeCell ref="G63:H63"/>
    <mergeCell ref="I63:J63"/>
    <mergeCell ref="K63:L63"/>
    <mergeCell ref="G60:H60"/>
    <mergeCell ref="I60:J60"/>
    <mergeCell ref="K60:L60"/>
    <mergeCell ref="E69:F69"/>
    <mergeCell ref="C10:C14"/>
    <mergeCell ref="A8:N8"/>
    <mergeCell ref="A9:N9"/>
    <mergeCell ref="I62:J62"/>
    <mergeCell ref="A46:A50"/>
    <mergeCell ref="E65:F65"/>
    <mergeCell ref="E66:F66"/>
    <mergeCell ref="E67:F67"/>
    <mergeCell ref="G50:H50"/>
    <mergeCell ref="I50:J50"/>
    <mergeCell ref="K50:L50"/>
    <mergeCell ref="C46:C50"/>
    <mergeCell ref="E46:F46"/>
    <mergeCell ref="G46:H46"/>
    <mergeCell ref="I46:J46"/>
    <mergeCell ref="E48:F48"/>
    <mergeCell ref="G48:H48"/>
    <mergeCell ref="I48:J48"/>
    <mergeCell ref="I61:J61"/>
    <mergeCell ref="K61:L61"/>
    <mergeCell ref="A65:D65"/>
    <mergeCell ref="A66:D69"/>
    <mergeCell ref="E64:F64"/>
    <mergeCell ref="A15:A19"/>
    <mergeCell ref="B41:B45"/>
    <mergeCell ref="C41:C45"/>
    <mergeCell ref="E50:F50"/>
    <mergeCell ref="A59:N59"/>
    <mergeCell ref="A58:N58"/>
    <mergeCell ref="B46:B50"/>
    <mergeCell ref="D46:D50"/>
    <mergeCell ref="K48:L48"/>
    <mergeCell ref="E49:F49"/>
    <mergeCell ref="G49:H49"/>
    <mergeCell ref="I49:J49"/>
    <mergeCell ref="K49:L49"/>
    <mergeCell ref="K46:L46"/>
    <mergeCell ref="E47:F47"/>
    <mergeCell ref="G47:H47"/>
    <mergeCell ref="I47:J47"/>
    <mergeCell ref="I43:J43"/>
    <mergeCell ref="K43:L43"/>
    <mergeCell ref="A25:N25"/>
    <mergeCell ref="E40:F40"/>
    <mergeCell ref="G40:H40"/>
    <mergeCell ref="I40:J40"/>
    <mergeCell ref="K40:L40"/>
    <mergeCell ref="A41:A45"/>
    <mergeCell ref="D41:D45"/>
    <mergeCell ref="E41:F41"/>
    <mergeCell ref="G41:H41"/>
    <mergeCell ref="I41:J41"/>
    <mergeCell ref="K41:L41"/>
    <mergeCell ref="E44:F44"/>
    <mergeCell ref="G44:H44"/>
    <mergeCell ref="I44:J44"/>
    <mergeCell ref="K44:L44"/>
    <mergeCell ref="E45:F45"/>
    <mergeCell ref="G45:H45"/>
    <mergeCell ref="I45:J45"/>
    <mergeCell ref="K45:L45"/>
    <mergeCell ref="E42:F42"/>
    <mergeCell ref="G42:H42"/>
    <mergeCell ref="I42:J42"/>
    <mergeCell ref="K42:L42"/>
    <mergeCell ref="E43:F43"/>
    <mergeCell ref="G43:H43"/>
    <mergeCell ref="D36:D40"/>
    <mergeCell ref="E36:F36"/>
    <mergeCell ref="G36:H36"/>
    <mergeCell ref="E38:F38"/>
    <mergeCell ref="G38:H38"/>
    <mergeCell ref="I38:J38"/>
    <mergeCell ref="K38:L38"/>
    <mergeCell ref="E39:F39"/>
    <mergeCell ref="G39:H39"/>
    <mergeCell ref="I39:J39"/>
    <mergeCell ref="K39:L39"/>
    <mergeCell ref="I36:J36"/>
    <mergeCell ref="K36:L36"/>
    <mergeCell ref="E37:F37"/>
    <mergeCell ref="G37:H37"/>
    <mergeCell ref="I37:J37"/>
    <mergeCell ref="K37:L37"/>
    <mergeCell ref="B26:B30"/>
    <mergeCell ref="C26:C30"/>
    <mergeCell ref="D26:D30"/>
    <mergeCell ref="E26:F26"/>
    <mergeCell ref="G26:H26"/>
    <mergeCell ref="I22:J22"/>
    <mergeCell ref="K22:L22"/>
    <mergeCell ref="E23:F23"/>
    <mergeCell ref="G23:H23"/>
    <mergeCell ref="I23:J23"/>
    <mergeCell ref="K23:L23"/>
    <mergeCell ref="E28:F28"/>
    <mergeCell ref="G28:H28"/>
    <mergeCell ref="I28:J28"/>
    <mergeCell ref="K28:L28"/>
    <mergeCell ref="E29:F29"/>
    <mergeCell ref="G29:H29"/>
    <mergeCell ref="I29:J29"/>
    <mergeCell ref="K29:L29"/>
    <mergeCell ref="I26:J26"/>
    <mergeCell ref="K26:L26"/>
    <mergeCell ref="E27:F27"/>
    <mergeCell ref="G27:H27"/>
    <mergeCell ref="I27:J27"/>
    <mergeCell ref="I20:J20"/>
    <mergeCell ref="K20:L20"/>
    <mergeCell ref="E21:F21"/>
    <mergeCell ref="G21:H21"/>
    <mergeCell ref="I21:J21"/>
    <mergeCell ref="K21:L21"/>
    <mergeCell ref="A20:A24"/>
    <mergeCell ref="B20:B24"/>
    <mergeCell ref="C20:C24"/>
    <mergeCell ref="D20:D24"/>
    <mergeCell ref="E20:F20"/>
    <mergeCell ref="G20:H20"/>
    <mergeCell ref="E22:F22"/>
    <mergeCell ref="G22:H22"/>
    <mergeCell ref="E24:F24"/>
    <mergeCell ref="G24:H24"/>
    <mergeCell ref="I24:J24"/>
    <mergeCell ref="K24:L24"/>
    <mergeCell ref="I15:J15"/>
    <mergeCell ref="K15:L15"/>
    <mergeCell ref="B15:B19"/>
    <mergeCell ref="C15:C19"/>
    <mergeCell ref="D15:D19"/>
    <mergeCell ref="E15:F15"/>
    <mergeCell ref="G15:H15"/>
    <mergeCell ref="E18:F18"/>
    <mergeCell ref="G18:H18"/>
    <mergeCell ref="I18:J18"/>
    <mergeCell ref="K18:L18"/>
    <mergeCell ref="E19:F19"/>
    <mergeCell ref="G19:H19"/>
    <mergeCell ref="I19:J19"/>
    <mergeCell ref="K19:L19"/>
    <mergeCell ref="E16:F16"/>
    <mergeCell ref="G16:H16"/>
    <mergeCell ref="I16:J16"/>
    <mergeCell ref="K16:L16"/>
    <mergeCell ref="E17:F17"/>
    <mergeCell ref="G17:H17"/>
    <mergeCell ref="I17:J17"/>
    <mergeCell ref="K17:L17"/>
    <mergeCell ref="I10:J10"/>
    <mergeCell ref="K13:L13"/>
    <mergeCell ref="E14:F14"/>
    <mergeCell ref="G14:H14"/>
    <mergeCell ref="I14:J14"/>
    <mergeCell ref="K14:L14"/>
    <mergeCell ref="E12:F12"/>
    <mergeCell ref="G12:H12"/>
    <mergeCell ref="I12:J12"/>
    <mergeCell ref="K12:L12"/>
    <mergeCell ref="E13:F13"/>
    <mergeCell ref="G13:H13"/>
    <mergeCell ref="I13:J13"/>
    <mergeCell ref="G72:H72"/>
    <mergeCell ref="L73:M73"/>
    <mergeCell ref="E5:F7"/>
    <mergeCell ref="A26:A30"/>
    <mergeCell ref="A36:A40"/>
    <mergeCell ref="G5:N5"/>
    <mergeCell ref="G6:N6"/>
    <mergeCell ref="G7:H7"/>
    <mergeCell ref="I7:J7"/>
    <mergeCell ref="K7:L7"/>
    <mergeCell ref="A5:A7"/>
    <mergeCell ref="B5:B7"/>
    <mergeCell ref="C5:C7"/>
    <mergeCell ref="D5:D7"/>
    <mergeCell ref="K10:L10"/>
    <mergeCell ref="E11:F11"/>
    <mergeCell ref="G11:H11"/>
    <mergeCell ref="I11:J11"/>
    <mergeCell ref="K11:L11"/>
    <mergeCell ref="A10:A14"/>
    <mergeCell ref="B10:B14"/>
    <mergeCell ref="D10:D14"/>
    <mergeCell ref="E10:F10"/>
    <mergeCell ref="G10:H10"/>
    <mergeCell ref="B31:B35"/>
    <mergeCell ref="A31:A35"/>
    <mergeCell ref="C31:C35"/>
    <mergeCell ref="D31:D35"/>
    <mergeCell ref="E31:F31"/>
    <mergeCell ref="E32:F32"/>
    <mergeCell ref="E33:F33"/>
    <mergeCell ref="E34:F34"/>
    <mergeCell ref="E35:F35"/>
    <mergeCell ref="K31:L31"/>
    <mergeCell ref="K32:L32"/>
    <mergeCell ref="K33:L33"/>
    <mergeCell ref="K34:L34"/>
    <mergeCell ref="K35:L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5:J35"/>
  </mergeCells>
  <pageMargins left="0.31496062992125984" right="0.39370078740157483" top="0.94488188976377963" bottom="0.15748031496062992" header="0.31496062992125984" footer="0.31496062992125984"/>
  <pageSetup paperSize="9" scale="69" orientation="landscape" r:id="rId1"/>
  <headerFooter differentFirst="1">
    <oddHeader>&amp;C&amp;P</oddHeader>
  </headerFooter>
  <rowBreaks count="2" manualBreakCount="2">
    <brk id="24" max="13" man="1"/>
    <brk id="5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Лист1!_Hlk175561789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 Nataly</dc:creator>
  <cp:lastModifiedBy>6</cp:lastModifiedBy>
  <cp:lastPrinted>2025-12-18T07:28:53Z</cp:lastPrinted>
  <dcterms:created xsi:type="dcterms:W3CDTF">2025-08-13T08:46:19Z</dcterms:created>
  <dcterms:modified xsi:type="dcterms:W3CDTF">2025-12-18T07:30:47Z</dcterms:modified>
</cp:coreProperties>
</file>