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defaultThemeVersion="124226"/>
  <xr:revisionPtr revIDLastSave="0" documentId="13_ncr:1_{410A5122-752E-407C-81B5-22D5062188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Лист1!$A$1:$J$90</definedName>
  </definedNames>
  <calcPr calcId="191029"/>
</workbook>
</file>

<file path=xl/calcChain.xml><?xml version="1.0" encoding="utf-8"?>
<calcChain xmlns="http://schemas.openxmlformats.org/spreadsheetml/2006/main">
  <c r="I83" i="1" l="1"/>
  <c r="I75" i="1" s="1"/>
  <c r="H80" i="1"/>
  <c r="H79" i="1" l="1"/>
  <c r="H78" i="1" l="1"/>
  <c r="H58" i="1"/>
  <c r="I67" i="1" l="1"/>
  <c r="H66" i="1"/>
  <c r="H64" i="1" s="1"/>
  <c r="H67" i="1" s="1"/>
  <c r="I64" i="1"/>
  <c r="I59" i="1" l="1"/>
  <c r="I52" i="1" s="1"/>
  <c r="H82" i="1" l="1"/>
  <c r="H75" i="1" l="1"/>
  <c r="H87" i="1" s="1"/>
  <c r="H83" i="1"/>
  <c r="H50" i="1"/>
  <c r="H33" i="1" l="1"/>
  <c r="H24" i="1" l="1"/>
  <c r="H62" i="1" l="1"/>
  <c r="H60" i="1" s="1"/>
  <c r="I60" i="1" l="1"/>
  <c r="I63" i="1"/>
  <c r="H63" i="1" s="1"/>
  <c r="H57" i="1"/>
  <c r="H44" i="1"/>
  <c r="H59" i="1" l="1"/>
  <c r="H52" i="1"/>
  <c r="H86" i="1" s="1"/>
  <c r="H21" i="1"/>
  <c r="H85" i="1" l="1"/>
  <c r="H28" i="1"/>
  <c r="H32" i="1" s="1"/>
  <c r="H36" i="1" l="1"/>
  <c r="H43" i="1" s="1"/>
  <c r="H42" i="1" l="1"/>
</calcChain>
</file>

<file path=xl/sharedStrings.xml><?xml version="1.0" encoding="utf-8"?>
<sst xmlns="http://schemas.openxmlformats.org/spreadsheetml/2006/main" count="99" uniqueCount="72">
  <si>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</si>
  <si>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</si>
  <si>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</si>
  <si>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</si>
  <si>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</si>
  <si>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</si>
  <si>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</si>
  <si>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</si>
  <si>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</si>
  <si>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</si>
  <si>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</si>
  <si>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</si>
  <si>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</si>
  <si>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</si>
  <si>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</si>
  <si>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</si>
  <si>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</si>
  <si>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</si>
  <si>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</si>
  <si>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</si>
  <si>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</si>
  <si>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 xml:space="preserve">   Секретар міської ради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</si>
  <si>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</si>
  <si>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</si>
  <si>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</si>
  <si>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</si>
  <si>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</si>
  <si>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</si>
  <si>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</si>
  <si>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</si>
  <si>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</si>
  <si>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</si>
  <si>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</si>
  <si>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</si>
  <si>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</si>
  <si>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</si>
  <si>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</si>
  <si>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</si>
  <si>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</si>
  <si>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</si>
  <si>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</si>
  <si>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</si>
  <si>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</si>
  <si>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</si>
  <si>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Керуючий справами виконкому</t>
  </si>
  <si>
    <t>Любов ЦИМБАЛ</t>
  </si>
  <si>
    <t>Управлінню служби безпеки України у Дніпропетровській області</t>
  </si>
  <si>
    <t xml:space="preserve">  Жанна ШКУТ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</si>
  <si>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</si>
  <si>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</si>
  <si>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 закупівлю засобів навчання та обладнання для навчальних кабінетів початкової школи</t>
  </si>
  <si>
    <t>на проведення супервізії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</si>
  <si>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</si>
  <si>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</si>
  <si>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Додаток 4</t>
  </si>
  <si>
    <t>0459100000</t>
  </si>
  <si>
    <t>0410000000</t>
  </si>
  <si>
    <t>9900000000</t>
  </si>
  <si>
    <t>Міжбюджетні трансферти на 2024 рік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</si>
  <si>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</si>
  <si>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Субвенція з обласного бюджету місцевим бюджетам на виконання доручень віборців депутатами обласної ради у 2024 році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</si>
  <si>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</si>
  <si>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</si>
  <si>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</si>
  <si>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</si>
  <si>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Секретар міської ради</t>
  </si>
  <si>
    <t>Жанна ШКУТ</t>
  </si>
  <si>
    <t>до рішення Тернівської міської ради</t>
  </si>
  <si>
    <t>Лугансько-Павлоградський зональний відділ Військової служби правопорядку</t>
  </si>
  <si>
    <t>Військова частина А4638</t>
  </si>
  <si>
    <t>Військова частина А1302</t>
  </si>
  <si>
    <t xml:space="preserve">від 29.12.2023 № 603-30/VIII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</si>
</sst>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3" xfId="0" applyNumberFormat="1" applyFont="1" applyBorder="1"/>
    <xf numFmtId="3" fontId="4" fillId="0" borderId="4" xfId="0" applyNumberFormat="1" applyFont="1" applyBorder="1"/>
    <xf numFmtId="4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3" fontId="2" fillId="0" borderId="2" xfId="0" applyNumberFormat="1" applyFont="1" applyBorder="1"/>
    <xf numFmtId="3" fontId="7" fillId="0" borderId="2" xfId="0" applyNumberFormat="1" applyFont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3" fontId="4" fillId="4" borderId="2" xfId="0" applyNumberFormat="1" applyFont="1" applyFill="1" applyBorder="1"/>
    <xf numFmtId="0" fontId="4" fillId="4" borderId="0" xfId="0" applyFont="1" applyFill="1"/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right" vertical="center"/>
    </xf>
    <xf numFmtId="0" fontId="4" fillId="4" borderId="2" xfId="0" applyFont="1" applyFill="1" applyBorder="1"/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/>
    <xf numFmtId="0" fontId="4" fillId="3" borderId="0" xfId="0" applyFont="1" applyFill="1"/>
    <xf numFmtId="3" fontId="8" fillId="3" borderId="2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3" fillId="0" borderId="0" xfId="0" applyFont="1"/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0" fontId="4" fillId="0" borderId="8" xfId="0" applyFont="1" applyBorder="1"/>
    <xf numFmtId="49" fontId="5" fillId="0" borderId="2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49" fontId="11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0" fontId="4" fillId="5" borderId="0" xfId="0" applyFont="1" applyFill="1"/>
    <xf numFmtId="3" fontId="4" fillId="5" borderId="2" xfId="0" applyNumberFormat="1" applyFont="1" applyFill="1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center" vertical="center"/>
    </xf>
    <xf numFmtId="3" fontId="4" fillId="5" borderId="5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6" fillId="2" borderId="0" xfId="0" applyFont="1" applyFill="1"/>
    <xf numFmtId="49" fontId="9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6" fillId="0" borderId="0" xfId="0" applyFont="1"/>
    <xf numFmtId="0" fontId="12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3" fontId="4" fillId="4" borderId="6" xfId="0" applyNumberFormat="1" applyFont="1" applyFill="1" applyBorder="1" applyAlignment="1">
      <alignment horizontal="right" wrapText="1"/>
    </xf>
    <xf numFmtId="3" fontId="4" fillId="4" borderId="11" xfId="0" applyNumberFormat="1" applyFont="1" applyFill="1" applyBorder="1" applyAlignment="1">
      <alignment horizontal="right" wrapText="1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3" fontId="4" fillId="4" borderId="4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 wrapText="1"/>
    </xf>
    <xf numFmtId="0" fontId="14" fillId="0" borderId="0" xfId="0" applyFont="1"/>
  </cellXfs>
  <cellStyles count="2">
    <cellStyle name="Обычный" xfId="0" builtinId="0"/>
    <cellStyle name="Обычный_Дод 7 РП 30.01.1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view="pageBreakPreview" zoomScaleNormal="100" zoomScaleSheetLayoutView="100" workbookViewId="0">
      <selection activeCell="J8" sqref="J8"/>
    </sheetView>
  </sheetViews>
  <sheetFormatPr defaultColWidth="9.140625" defaultRowHeight="18.75" x14ac:dyDescent="0.3"/>
  <cols>
    <col min="1" max="1" width="20" style="5" customWidth="1"/>
    <col min="2" max="3" width="9.140625" style="5"/>
    <col min="4" max="4" width="12" style="5" bestFit="1" customWidth="1"/>
    <col min="5" max="5" width="7.140625" style="5" customWidth="1"/>
    <col min="6" max="6" width="9.140625" style="5"/>
    <col min="7" max="7" width="13.5703125" style="5" customWidth="1"/>
    <col min="8" max="8" width="15" style="5" customWidth="1"/>
    <col min="9" max="9" width="14.28515625" style="5" customWidth="1"/>
    <col min="10" max="10" width="14.140625" style="5" customWidth="1"/>
    <col min="11" max="16384" width="9.140625" style="5"/>
  </cols>
  <sheetData>
    <row r="1" spans="1:11" x14ac:dyDescent="0.3">
      <c r="I1" s="257" t="s">
        <v>54</v>
      </c>
      <c r="J1" s="257"/>
      <c r="K1" s="257"/>
    </row>
    <row r="2" spans="1:11" ht="35.450000000000003" customHeight="1" x14ac:dyDescent="0.3">
      <c r="I2" s="258" t="s">
        <v>67</v>
      </c>
      <c r="J2" s="258"/>
      <c r="K2" s="257"/>
    </row>
    <row r="3" spans="1:11" x14ac:dyDescent="0.3">
      <c r="I3" s="259" t="s">
        <v>71</v>
      </c>
      <c r="J3" s="259"/>
      <c r="K3" s="257"/>
    </row>
    <row r="6" spans="1:11" x14ac:dyDescent="0.3">
      <c r="D6" s="6" t="s">
        <v>58</v>
      </c>
    </row>
    <row r="8" spans="1:11" x14ac:dyDescent="0.3">
      <c r="D8" s="134" t="s">
        <v>55</v>
      </c>
      <c r="E8" s="134"/>
      <c r="F8" s="134"/>
    </row>
    <row r="9" spans="1:11" x14ac:dyDescent="0.3">
      <c r="E9" s="5" t="s">
        <v>0</v>
      </c>
    </row>
    <row r="10" spans="1:11" ht="17.45" hidden="1" customHeight="1" x14ac:dyDescent="0.3"/>
    <row r="11" spans="1:11" ht="17.45" hidden="1" customHeight="1" x14ac:dyDescent="0.3"/>
    <row r="12" spans="1:11" x14ac:dyDescent="0.3">
      <c r="B12" s="6" t="s">
        <v>4</v>
      </c>
      <c r="C12" s="6"/>
      <c r="D12" s="6"/>
      <c r="E12" s="6"/>
      <c r="F12" s="6"/>
      <c r="G12" s="6"/>
      <c r="H12" s="6"/>
    </row>
    <row r="13" spans="1:11" x14ac:dyDescent="0.3">
      <c r="J13" s="7" t="s">
        <v>5</v>
      </c>
    </row>
    <row r="14" spans="1:11" ht="14.45" customHeight="1" x14ac:dyDescent="0.3">
      <c r="A14" s="135" t="s">
        <v>1</v>
      </c>
      <c r="B14" s="138" t="s">
        <v>2</v>
      </c>
      <c r="C14" s="139"/>
      <c r="D14" s="139"/>
      <c r="E14" s="139"/>
      <c r="F14" s="139"/>
      <c r="G14" s="140"/>
      <c r="H14" s="147" t="s">
        <v>3</v>
      </c>
      <c r="I14" s="116" t="s">
        <v>41</v>
      </c>
      <c r="J14" s="117"/>
    </row>
    <row r="15" spans="1:11" ht="14.45" customHeight="1" x14ac:dyDescent="0.3">
      <c r="A15" s="136"/>
      <c r="B15" s="141"/>
      <c r="C15" s="142"/>
      <c r="D15" s="142"/>
      <c r="E15" s="142"/>
      <c r="F15" s="142"/>
      <c r="G15" s="143"/>
      <c r="H15" s="148"/>
      <c r="I15" s="9"/>
      <c r="J15" s="7"/>
    </row>
    <row r="16" spans="1:11" ht="52.5" customHeight="1" x14ac:dyDescent="0.3">
      <c r="A16" s="137"/>
      <c r="B16" s="144"/>
      <c r="C16" s="145"/>
      <c r="D16" s="145"/>
      <c r="E16" s="145"/>
      <c r="F16" s="145"/>
      <c r="G16" s="146"/>
      <c r="H16" s="149"/>
      <c r="I16" s="10"/>
      <c r="J16" s="11"/>
    </row>
    <row r="17" spans="1:10" x14ac:dyDescent="0.3">
      <c r="A17" s="8" t="s">
        <v>6</v>
      </c>
      <c r="B17" s="123" t="s">
        <v>7</v>
      </c>
      <c r="C17" s="124"/>
      <c r="D17" s="124"/>
      <c r="E17" s="124"/>
      <c r="F17" s="124"/>
      <c r="G17" s="169"/>
      <c r="H17" s="8" t="s">
        <v>8</v>
      </c>
      <c r="I17" s="123" t="s">
        <v>42</v>
      </c>
      <c r="J17" s="124"/>
    </row>
    <row r="18" spans="1:10" x14ac:dyDescent="0.3">
      <c r="A18" s="123" t="s">
        <v>9</v>
      </c>
      <c r="B18" s="124"/>
      <c r="C18" s="124"/>
      <c r="D18" s="124"/>
      <c r="E18" s="124"/>
      <c r="F18" s="124"/>
      <c r="G18" s="124"/>
      <c r="H18" s="169"/>
      <c r="I18" s="12"/>
      <c r="J18" s="13"/>
    </row>
    <row r="19" spans="1:10" s="68" customFormat="1" x14ac:dyDescent="0.3">
      <c r="A19" s="60">
        <v>41033900</v>
      </c>
      <c r="B19" s="123" t="s">
        <v>25</v>
      </c>
      <c r="C19" s="124"/>
      <c r="D19" s="124"/>
      <c r="E19" s="124"/>
      <c r="F19" s="124"/>
      <c r="G19" s="169"/>
      <c r="H19" s="20">
        <v>58630600</v>
      </c>
      <c r="I19" s="66"/>
      <c r="J19" s="67"/>
    </row>
    <row r="20" spans="1:10" ht="15" customHeight="1" x14ac:dyDescent="0.3">
      <c r="A20" s="60"/>
      <c r="B20" s="128"/>
      <c r="C20" s="129"/>
      <c r="D20" s="129"/>
      <c r="E20" s="129"/>
      <c r="F20" s="129"/>
      <c r="G20" s="168"/>
      <c r="H20" s="20"/>
      <c r="I20" s="12"/>
      <c r="J20" s="61"/>
    </row>
    <row r="21" spans="1:10" s="6" customFormat="1" ht="18.75" customHeight="1" x14ac:dyDescent="0.3">
      <c r="A21" s="62">
        <v>9900000000</v>
      </c>
      <c r="B21" s="196" t="s">
        <v>24</v>
      </c>
      <c r="C21" s="197"/>
      <c r="D21" s="197"/>
      <c r="E21" s="197"/>
      <c r="F21" s="197"/>
      <c r="G21" s="198"/>
      <c r="H21" s="63">
        <f>H20+H19</f>
        <v>58630600</v>
      </c>
      <c r="I21" s="64"/>
      <c r="J21" s="65"/>
    </row>
    <row r="22" spans="1:10" ht="35.1" customHeight="1" x14ac:dyDescent="0.3">
      <c r="A22" s="147">
        <v>41051000</v>
      </c>
      <c r="B22" s="150" t="s">
        <v>34</v>
      </c>
      <c r="C22" s="151"/>
      <c r="D22" s="151"/>
      <c r="E22" s="151"/>
      <c r="F22" s="151"/>
      <c r="G22" s="152"/>
      <c r="H22" s="156">
        <v>1029883</v>
      </c>
      <c r="I22" s="128" t="s">
        <v>35</v>
      </c>
      <c r="J22" s="129"/>
    </row>
    <row r="23" spans="1:10" s="68" customFormat="1" ht="31.15" customHeight="1" x14ac:dyDescent="0.3">
      <c r="A23" s="149"/>
      <c r="B23" s="153"/>
      <c r="C23" s="154"/>
      <c r="D23" s="154"/>
      <c r="E23" s="154"/>
      <c r="F23" s="154"/>
      <c r="G23" s="155"/>
      <c r="H23" s="157"/>
      <c r="I23" s="130">
        <v>1029883</v>
      </c>
      <c r="J23" s="131"/>
    </row>
    <row r="24" spans="1:10" s="35" customFormat="1" ht="32.25" hidden="1" customHeight="1" x14ac:dyDescent="0.3">
      <c r="A24" s="158">
        <v>41051200</v>
      </c>
      <c r="B24" s="160" t="s">
        <v>36</v>
      </c>
      <c r="C24" s="161"/>
      <c r="D24" s="161"/>
      <c r="E24" s="161"/>
      <c r="F24" s="161"/>
      <c r="G24" s="162"/>
      <c r="H24" s="166">
        <f>I25</f>
        <v>0</v>
      </c>
      <c r="I24" s="132" t="s">
        <v>37</v>
      </c>
      <c r="J24" s="133"/>
    </row>
    <row r="25" spans="1:10" s="35" customFormat="1" ht="43.5" hidden="1" customHeight="1" x14ac:dyDescent="0.3">
      <c r="A25" s="159"/>
      <c r="B25" s="163"/>
      <c r="C25" s="164"/>
      <c r="D25" s="164"/>
      <c r="E25" s="164"/>
      <c r="F25" s="164"/>
      <c r="G25" s="165"/>
      <c r="H25" s="167"/>
      <c r="I25" s="236"/>
      <c r="J25" s="133"/>
    </row>
    <row r="26" spans="1:10" s="35" customFormat="1" ht="201.6" hidden="1" customHeight="1" x14ac:dyDescent="0.3">
      <c r="A26" s="158">
        <v>41051400</v>
      </c>
      <c r="B26" s="248" t="s">
        <v>49</v>
      </c>
      <c r="C26" s="249"/>
      <c r="D26" s="249"/>
      <c r="E26" s="249"/>
      <c r="F26" s="249"/>
      <c r="G26" s="250"/>
      <c r="H26" s="166"/>
      <c r="I26" s="36" t="s">
        <v>50</v>
      </c>
      <c r="J26" s="36" t="s">
        <v>51</v>
      </c>
    </row>
    <row r="27" spans="1:10" s="35" customFormat="1" ht="15" hidden="1" customHeight="1" x14ac:dyDescent="0.3">
      <c r="A27" s="159"/>
      <c r="B27" s="251"/>
      <c r="C27" s="252"/>
      <c r="D27" s="252"/>
      <c r="E27" s="252"/>
      <c r="F27" s="252"/>
      <c r="G27" s="253"/>
      <c r="H27" s="167"/>
      <c r="I27" s="34"/>
      <c r="J27" s="34"/>
    </row>
    <row r="28" spans="1:10" s="35" customFormat="1" ht="44.85" hidden="1" customHeight="1" x14ac:dyDescent="0.3">
      <c r="A28" s="158">
        <v>41051700</v>
      </c>
      <c r="B28" s="160" t="s">
        <v>52</v>
      </c>
      <c r="C28" s="161"/>
      <c r="D28" s="161"/>
      <c r="E28" s="161"/>
      <c r="F28" s="161"/>
      <c r="G28" s="162"/>
      <c r="H28" s="240">
        <f>I29</f>
        <v>0</v>
      </c>
      <c r="I28" s="242" t="s">
        <v>53</v>
      </c>
      <c r="J28" s="243"/>
    </row>
    <row r="29" spans="1:10" s="35" customFormat="1" ht="35.450000000000003" hidden="1" customHeight="1" x14ac:dyDescent="0.3">
      <c r="A29" s="159"/>
      <c r="B29" s="163"/>
      <c r="C29" s="164"/>
      <c r="D29" s="164"/>
      <c r="E29" s="164"/>
      <c r="F29" s="164"/>
      <c r="G29" s="165"/>
      <c r="H29" s="241"/>
      <c r="I29" s="242"/>
      <c r="J29" s="243"/>
    </row>
    <row r="30" spans="1:10" s="35" customFormat="1" ht="44.45" hidden="1" customHeight="1" x14ac:dyDescent="0.3">
      <c r="A30" s="158">
        <v>41055000</v>
      </c>
      <c r="B30" s="160" t="s">
        <v>38</v>
      </c>
      <c r="C30" s="161"/>
      <c r="D30" s="161"/>
      <c r="E30" s="161"/>
      <c r="F30" s="161"/>
      <c r="G30" s="162"/>
      <c r="H30" s="166"/>
      <c r="I30" s="120" t="s">
        <v>39</v>
      </c>
      <c r="J30" s="121"/>
    </row>
    <row r="31" spans="1:10" s="35" customFormat="1" ht="14.45" hidden="1" customHeight="1" x14ac:dyDescent="0.3">
      <c r="A31" s="159"/>
      <c r="B31" s="163"/>
      <c r="C31" s="164"/>
      <c r="D31" s="164"/>
      <c r="E31" s="164"/>
      <c r="F31" s="164"/>
      <c r="G31" s="165"/>
      <c r="H31" s="167"/>
      <c r="I31" s="242"/>
      <c r="J31" s="245"/>
    </row>
    <row r="32" spans="1:10" ht="25.15" customHeight="1" x14ac:dyDescent="0.3">
      <c r="A32" s="72" t="s">
        <v>56</v>
      </c>
      <c r="B32" s="196" t="s">
        <v>48</v>
      </c>
      <c r="C32" s="197"/>
      <c r="D32" s="197"/>
      <c r="E32" s="197"/>
      <c r="F32" s="197"/>
      <c r="G32" s="198"/>
      <c r="H32" s="73">
        <f>H22+H24+H30+H26+H28</f>
        <v>1029883</v>
      </c>
      <c r="I32" s="130"/>
      <c r="J32" s="131"/>
    </row>
    <row r="33" spans="1:10" s="68" customFormat="1" ht="19.149999999999999" customHeight="1" x14ac:dyDescent="0.3">
      <c r="A33" s="69">
        <v>41053900</v>
      </c>
      <c r="B33" s="128" t="s">
        <v>23</v>
      </c>
      <c r="C33" s="129"/>
      <c r="D33" s="129"/>
      <c r="E33" s="129"/>
      <c r="F33" s="129"/>
      <c r="G33" s="168"/>
      <c r="H33" s="70">
        <f>H34+H35</f>
        <v>24912</v>
      </c>
      <c r="I33" s="246"/>
      <c r="J33" s="247"/>
    </row>
    <row r="34" spans="1:10" ht="75.2" customHeight="1" x14ac:dyDescent="0.3">
      <c r="A34" s="69"/>
      <c r="B34" s="237" t="s">
        <v>40</v>
      </c>
      <c r="C34" s="238"/>
      <c r="D34" s="238"/>
      <c r="E34" s="238"/>
      <c r="F34" s="238"/>
      <c r="G34" s="239"/>
      <c r="H34" s="70">
        <v>24912</v>
      </c>
      <c r="I34" s="130"/>
      <c r="J34" s="131"/>
    </row>
    <row r="35" spans="1:10" s="35" customFormat="1" ht="54.4" hidden="1" customHeight="1" x14ac:dyDescent="0.3">
      <c r="A35" s="37"/>
      <c r="B35" s="211" t="s">
        <v>60</v>
      </c>
      <c r="C35" s="212"/>
      <c r="D35" s="212"/>
      <c r="E35" s="212"/>
      <c r="F35" s="212"/>
      <c r="G35" s="213"/>
      <c r="H35" s="38"/>
      <c r="I35" s="125"/>
      <c r="J35" s="244"/>
    </row>
    <row r="36" spans="1:10" ht="26.1" customHeight="1" x14ac:dyDescent="0.3">
      <c r="A36" s="14" t="s">
        <v>56</v>
      </c>
      <c r="B36" s="254" t="s">
        <v>48</v>
      </c>
      <c r="C36" s="255"/>
      <c r="D36" s="255"/>
      <c r="E36" s="255"/>
      <c r="F36" s="255"/>
      <c r="G36" s="256"/>
      <c r="H36" s="15">
        <f>H33</f>
        <v>24912</v>
      </c>
      <c r="I36" s="107"/>
      <c r="J36" s="122"/>
    </row>
    <row r="37" spans="1:10" x14ac:dyDescent="0.3">
      <c r="A37" s="123" t="s">
        <v>10</v>
      </c>
      <c r="B37" s="124"/>
      <c r="C37" s="124"/>
      <c r="D37" s="124"/>
      <c r="E37" s="124"/>
      <c r="F37" s="124"/>
      <c r="G37" s="124"/>
      <c r="H37" s="124"/>
      <c r="I37" s="71"/>
      <c r="J37" s="71"/>
    </row>
    <row r="38" spans="1:10" x14ac:dyDescent="0.3">
      <c r="A38" s="16"/>
      <c r="B38" s="123"/>
      <c r="C38" s="124"/>
      <c r="D38" s="124"/>
      <c r="E38" s="124"/>
      <c r="F38" s="124"/>
      <c r="G38" s="169"/>
      <c r="H38" s="16"/>
      <c r="I38" s="130"/>
      <c r="J38" s="195"/>
    </row>
    <row r="39" spans="1:10" hidden="1" x14ac:dyDescent="0.3">
      <c r="A39" s="16"/>
      <c r="B39" s="123"/>
      <c r="C39" s="124"/>
      <c r="D39" s="124"/>
      <c r="E39" s="124"/>
      <c r="F39" s="124"/>
      <c r="G39" s="169"/>
      <c r="H39" s="16"/>
      <c r="I39" s="130"/>
      <c r="J39" s="195"/>
    </row>
    <row r="40" spans="1:10" s="35" customFormat="1" hidden="1" x14ac:dyDescent="0.3">
      <c r="A40" s="39"/>
      <c r="B40" s="192"/>
      <c r="C40" s="193"/>
      <c r="D40" s="193"/>
      <c r="E40" s="193"/>
      <c r="F40" s="193"/>
      <c r="G40" s="194"/>
      <c r="H40" s="39"/>
      <c r="I40" s="125"/>
      <c r="J40" s="126"/>
    </row>
    <row r="41" spans="1:10" s="35" customFormat="1" hidden="1" x14ac:dyDescent="0.3">
      <c r="A41" s="39"/>
      <c r="B41" s="192"/>
      <c r="C41" s="193"/>
      <c r="D41" s="193"/>
      <c r="E41" s="193"/>
      <c r="F41" s="193"/>
      <c r="G41" s="194"/>
      <c r="H41" s="39"/>
      <c r="I41" s="125"/>
      <c r="J41" s="126"/>
    </row>
    <row r="42" spans="1:10" x14ac:dyDescent="0.3">
      <c r="A42" s="8" t="s">
        <v>11</v>
      </c>
      <c r="B42" s="123" t="s">
        <v>12</v>
      </c>
      <c r="C42" s="124"/>
      <c r="D42" s="124"/>
      <c r="E42" s="124"/>
      <c r="F42" s="124"/>
      <c r="G42" s="169"/>
      <c r="H42" s="12">
        <f>H43+H44</f>
        <v>59685395</v>
      </c>
      <c r="I42" s="12"/>
      <c r="J42" s="13"/>
    </row>
    <row r="43" spans="1:10" x14ac:dyDescent="0.3">
      <c r="A43" s="8" t="s">
        <v>11</v>
      </c>
      <c r="B43" s="174" t="s">
        <v>13</v>
      </c>
      <c r="C43" s="175"/>
      <c r="D43" s="175"/>
      <c r="E43" s="175"/>
      <c r="F43" s="175"/>
      <c r="G43" s="176"/>
      <c r="H43" s="12">
        <f>H21+H32+H36</f>
        <v>59685395</v>
      </c>
      <c r="I43" s="12"/>
      <c r="J43" s="13"/>
    </row>
    <row r="44" spans="1:10" x14ac:dyDescent="0.3">
      <c r="A44" s="8" t="s">
        <v>11</v>
      </c>
      <c r="B44" s="174" t="s">
        <v>14</v>
      </c>
      <c r="C44" s="175"/>
      <c r="D44" s="175"/>
      <c r="E44" s="175"/>
      <c r="F44" s="175"/>
      <c r="G44" s="176"/>
      <c r="H44" s="22">
        <f>0</f>
        <v>0</v>
      </c>
      <c r="I44" s="12"/>
      <c r="J44" s="13"/>
    </row>
    <row r="46" spans="1:10" x14ac:dyDescent="0.3">
      <c r="B46" s="6" t="s">
        <v>15</v>
      </c>
      <c r="C46" s="6"/>
      <c r="D46" s="6"/>
      <c r="E46" s="6"/>
      <c r="F46" s="6"/>
      <c r="G46" s="6"/>
      <c r="H46" s="6"/>
    </row>
    <row r="47" spans="1:10" ht="141.75" customHeight="1" x14ac:dyDescent="0.3">
      <c r="A47" s="17" t="s">
        <v>16</v>
      </c>
      <c r="B47" s="128" t="s">
        <v>17</v>
      </c>
      <c r="C47" s="168"/>
      <c r="D47" s="222" t="s">
        <v>18</v>
      </c>
      <c r="E47" s="223"/>
      <c r="F47" s="223"/>
      <c r="G47" s="224"/>
      <c r="H47" s="18" t="s">
        <v>3</v>
      </c>
      <c r="I47" s="127" t="s">
        <v>43</v>
      </c>
      <c r="J47" s="127"/>
    </row>
    <row r="48" spans="1:10" x14ac:dyDescent="0.3">
      <c r="A48" s="8">
        <v>1</v>
      </c>
      <c r="B48" s="123">
        <v>2</v>
      </c>
      <c r="C48" s="169"/>
      <c r="D48" s="123">
        <v>3</v>
      </c>
      <c r="E48" s="124"/>
      <c r="F48" s="124"/>
      <c r="G48" s="169"/>
      <c r="H48" s="8">
        <v>4</v>
      </c>
      <c r="I48" s="207">
        <v>5</v>
      </c>
      <c r="J48" s="207"/>
    </row>
    <row r="49" spans="1:10" x14ac:dyDescent="0.3">
      <c r="A49" s="123" t="s">
        <v>19</v>
      </c>
      <c r="B49" s="124"/>
      <c r="C49" s="124"/>
      <c r="D49" s="124"/>
      <c r="E49" s="124"/>
      <c r="F49" s="124"/>
      <c r="G49" s="124"/>
      <c r="H49" s="169"/>
      <c r="I49" s="123"/>
      <c r="J49" s="169"/>
    </row>
    <row r="50" spans="1:10" s="55" customFormat="1" hidden="1" x14ac:dyDescent="0.3">
      <c r="A50" s="53" t="s">
        <v>27</v>
      </c>
      <c r="B50" s="118">
        <v>9110</v>
      </c>
      <c r="C50" s="119"/>
      <c r="D50" s="118" t="s">
        <v>22</v>
      </c>
      <c r="E50" s="173"/>
      <c r="F50" s="173"/>
      <c r="G50" s="119"/>
      <c r="H50" s="54">
        <f>H51</f>
        <v>0</v>
      </c>
      <c r="I50" s="118"/>
      <c r="J50" s="119"/>
    </row>
    <row r="51" spans="1:10" s="55" customFormat="1" hidden="1" x14ac:dyDescent="0.3">
      <c r="A51" s="53" t="s">
        <v>57</v>
      </c>
      <c r="B51" s="118"/>
      <c r="C51" s="119"/>
      <c r="D51" s="118" t="s">
        <v>24</v>
      </c>
      <c r="E51" s="173"/>
      <c r="F51" s="173"/>
      <c r="G51" s="119"/>
      <c r="H51" s="56"/>
      <c r="I51" s="118"/>
      <c r="J51" s="119"/>
    </row>
    <row r="52" spans="1:10" s="52" customFormat="1" ht="85.7" customHeight="1" x14ac:dyDescent="0.3">
      <c r="A52" s="40" t="s">
        <v>28</v>
      </c>
      <c r="B52" s="41">
        <v>9800</v>
      </c>
      <c r="C52" s="42"/>
      <c r="D52" s="189" t="s">
        <v>29</v>
      </c>
      <c r="E52" s="190"/>
      <c r="F52" s="190"/>
      <c r="G52" s="191"/>
      <c r="H52" s="43">
        <f>H54+H55+H56+H57+H58</f>
        <v>250000</v>
      </c>
      <c r="I52" s="205">
        <f>I59</f>
        <v>250000</v>
      </c>
      <c r="J52" s="206"/>
    </row>
    <row r="53" spans="1:10" s="52" customFormat="1" ht="17.45" customHeight="1" x14ac:dyDescent="0.3">
      <c r="A53" s="46"/>
      <c r="B53" s="41"/>
      <c r="C53" s="42"/>
      <c r="D53" s="179" t="s">
        <v>33</v>
      </c>
      <c r="E53" s="180"/>
      <c r="F53" s="180"/>
      <c r="G53" s="181"/>
      <c r="H53" s="47"/>
      <c r="I53" s="203"/>
      <c r="J53" s="204"/>
    </row>
    <row r="54" spans="1:10" s="84" customFormat="1" ht="28.5" hidden="1" customHeight="1" x14ac:dyDescent="0.3">
      <c r="A54" s="78"/>
      <c r="B54" s="79"/>
      <c r="C54" s="80"/>
      <c r="D54" s="185" t="s">
        <v>32</v>
      </c>
      <c r="E54" s="186"/>
      <c r="F54" s="186"/>
      <c r="G54" s="187"/>
      <c r="H54" s="81"/>
      <c r="I54" s="82"/>
      <c r="J54" s="83"/>
    </row>
    <row r="55" spans="1:10" s="84" customFormat="1" ht="42" hidden="1" customHeight="1" x14ac:dyDescent="0.3">
      <c r="A55" s="78"/>
      <c r="B55" s="79"/>
      <c r="C55" s="80"/>
      <c r="D55" s="185" t="s">
        <v>31</v>
      </c>
      <c r="E55" s="186"/>
      <c r="F55" s="186"/>
      <c r="G55" s="187"/>
      <c r="H55" s="85"/>
      <c r="I55" s="86"/>
      <c r="J55" s="87"/>
    </row>
    <row r="56" spans="1:10" s="84" customFormat="1" ht="25.5" hidden="1" customHeight="1" x14ac:dyDescent="0.3">
      <c r="A56" s="78"/>
      <c r="B56" s="79"/>
      <c r="C56" s="80"/>
      <c r="D56" s="185" t="s">
        <v>30</v>
      </c>
      <c r="E56" s="186"/>
      <c r="F56" s="186"/>
      <c r="G56" s="187"/>
      <c r="H56" s="85"/>
      <c r="I56" s="86"/>
      <c r="J56" s="87"/>
    </row>
    <row r="57" spans="1:10" s="84" customFormat="1" ht="29.25" hidden="1" customHeight="1" x14ac:dyDescent="0.3">
      <c r="A57" s="78"/>
      <c r="B57" s="79"/>
      <c r="C57" s="80"/>
      <c r="D57" s="185" t="s">
        <v>46</v>
      </c>
      <c r="E57" s="186"/>
      <c r="F57" s="186"/>
      <c r="G57" s="187"/>
      <c r="H57" s="85">
        <f t="shared" ref="H57" si="0">I57+J57</f>
        <v>0</v>
      </c>
      <c r="I57" s="79"/>
      <c r="J57" s="80"/>
    </row>
    <row r="58" spans="1:10" s="52" customFormat="1" ht="69.400000000000006" customHeight="1" x14ac:dyDescent="0.3">
      <c r="A58" s="47"/>
      <c r="B58" s="41"/>
      <c r="C58" s="42"/>
      <c r="D58" s="208" t="s">
        <v>68</v>
      </c>
      <c r="E58" s="209"/>
      <c r="F58" s="209"/>
      <c r="G58" s="210"/>
      <c r="H58" s="48">
        <f>I58</f>
        <v>250000</v>
      </c>
      <c r="I58" s="203">
        <v>250000</v>
      </c>
      <c r="J58" s="204"/>
    </row>
    <row r="59" spans="1:10" s="91" customFormat="1" ht="18.75" customHeight="1" x14ac:dyDescent="0.3">
      <c r="A59" s="88">
        <v>99000000000</v>
      </c>
      <c r="B59" s="89"/>
      <c r="C59" s="90"/>
      <c r="D59" s="182" t="s">
        <v>24</v>
      </c>
      <c r="E59" s="183"/>
      <c r="F59" s="183"/>
      <c r="G59" s="184"/>
      <c r="H59" s="59">
        <f>H54+H55+H56+H57+H58</f>
        <v>250000</v>
      </c>
      <c r="I59" s="201">
        <f>I54+I55+I56+I57+I58</f>
        <v>250000</v>
      </c>
      <c r="J59" s="202"/>
    </row>
    <row r="60" spans="1:10" ht="17.45" customHeight="1" x14ac:dyDescent="0.3">
      <c r="A60" s="19" t="s">
        <v>26</v>
      </c>
      <c r="B60" s="123">
        <v>9770</v>
      </c>
      <c r="C60" s="169"/>
      <c r="D60" s="128" t="s">
        <v>23</v>
      </c>
      <c r="E60" s="129"/>
      <c r="F60" s="129"/>
      <c r="G60" s="168"/>
      <c r="H60" s="20">
        <f>H62</f>
        <v>80900</v>
      </c>
      <c r="I60" s="199">
        <f>I62</f>
        <v>80900</v>
      </c>
      <c r="J60" s="200"/>
    </row>
    <row r="61" spans="1:10" ht="18.75" customHeight="1" x14ac:dyDescent="0.3">
      <c r="A61" s="19"/>
      <c r="B61" s="123"/>
      <c r="C61" s="169"/>
      <c r="D61" s="111" t="s">
        <v>33</v>
      </c>
      <c r="E61" s="112"/>
      <c r="F61" s="112"/>
      <c r="G61" s="113"/>
      <c r="H61" s="21"/>
      <c r="I61" s="107"/>
      <c r="J61" s="108"/>
    </row>
    <row r="62" spans="1:10" ht="154.9" customHeight="1" x14ac:dyDescent="0.3">
      <c r="A62" s="8"/>
      <c r="B62" s="123"/>
      <c r="C62" s="169"/>
      <c r="D62" s="104" t="s">
        <v>59</v>
      </c>
      <c r="E62" s="105"/>
      <c r="F62" s="105"/>
      <c r="G62" s="106"/>
      <c r="H62" s="20">
        <f>I62</f>
        <v>80900</v>
      </c>
      <c r="I62" s="107">
        <v>80900</v>
      </c>
      <c r="J62" s="108"/>
    </row>
    <row r="63" spans="1:10" s="94" customFormat="1" ht="39.4" customHeight="1" x14ac:dyDescent="0.35">
      <c r="A63" s="92" t="s">
        <v>56</v>
      </c>
      <c r="B63" s="177"/>
      <c r="C63" s="178"/>
      <c r="D63" s="97" t="s">
        <v>48</v>
      </c>
      <c r="E63" s="98"/>
      <c r="F63" s="98"/>
      <c r="G63" s="99"/>
      <c r="H63" s="93">
        <f>I63</f>
        <v>80900</v>
      </c>
      <c r="I63" s="170">
        <f>I62</f>
        <v>80900</v>
      </c>
      <c r="J63" s="171"/>
    </row>
    <row r="64" spans="1:10" ht="39.4" customHeight="1" x14ac:dyDescent="0.3">
      <c r="A64" s="19" t="s">
        <v>61</v>
      </c>
      <c r="B64" s="102">
        <v>9770</v>
      </c>
      <c r="C64" s="103"/>
      <c r="D64" s="104" t="s">
        <v>23</v>
      </c>
      <c r="E64" s="105"/>
      <c r="F64" s="105"/>
      <c r="G64" s="106"/>
      <c r="H64" s="74">
        <f>H66</f>
        <v>400421</v>
      </c>
      <c r="I64" s="107">
        <f>I66</f>
        <v>400421</v>
      </c>
      <c r="J64" s="108"/>
    </row>
    <row r="65" spans="1:10" x14ac:dyDescent="0.3">
      <c r="A65" s="75"/>
      <c r="B65" s="109"/>
      <c r="C65" s="110"/>
      <c r="D65" s="111" t="s">
        <v>33</v>
      </c>
      <c r="E65" s="112"/>
      <c r="F65" s="112"/>
      <c r="G65" s="113"/>
      <c r="H65" s="74"/>
      <c r="I65" s="114"/>
      <c r="J65" s="115"/>
    </row>
    <row r="66" spans="1:10" ht="39.4" customHeight="1" x14ac:dyDescent="0.3">
      <c r="A66" s="76"/>
      <c r="B66" s="109"/>
      <c r="C66" s="110"/>
      <c r="D66" s="104" t="s">
        <v>62</v>
      </c>
      <c r="E66" s="105"/>
      <c r="F66" s="105"/>
      <c r="G66" s="106"/>
      <c r="H66" s="74">
        <f>I66</f>
        <v>400421</v>
      </c>
      <c r="I66" s="107">
        <v>400421</v>
      </c>
      <c r="J66" s="108"/>
    </row>
    <row r="67" spans="1:10" s="94" customFormat="1" ht="39.4" customHeight="1" x14ac:dyDescent="0.35">
      <c r="A67" s="92" t="s">
        <v>63</v>
      </c>
      <c r="B67" s="95"/>
      <c r="C67" s="96"/>
      <c r="D67" s="97" t="s">
        <v>64</v>
      </c>
      <c r="E67" s="98"/>
      <c r="F67" s="98"/>
      <c r="G67" s="99"/>
      <c r="H67" s="93">
        <f>H64</f>
        <v>400421</v>
      </c>
      <c r="I67" s="100">
        <f>I64</f>
        <v>400421</v>
      </c>
      <c r="J67" s="101"/>
    </row>
    <row r="68" spans="1:10" ht="15" customHeight="1" x14ac:dyDescent="0.3">
      <c r="A68" s="123"/>
      <c r="B68" s="124"/>
      <c r="C68" s="124"/>
      <c r="D68" s="124"/>
      <c r="E68" s="124"/>
      <c r="F68" s="124"/>
      <c r="G68" s="124"/>
      <c r="H68" s="124"/>
      <c r="I68" s="124"/>
      <c r="J68" s="169"/>
    </row>
    <row r="69" spans="1:10" x14ac:dyDescent="0.3">
      <c r="A69" s="123" t="s">
        <v>20</v>
      </c>
      <c r="B69" s="124"/>
      <c r="C69" s="124"/>
      <c r="D69" s="124"/>
      <c r="E69" s="124"/>
      <c r="F69" s="124"/>
      <c r="G69" s="124"/>
      <c r="H69" s="169"/>
      <c r="I69" s="123"/>
      <c r="J69" s="169"/>
    </row>
    <row r="70" spans="1:10" hidden="1" x14ac:dyDescent="0.3">
      <c r="A70" s="19"/>
      <c r="B70" s="22"/>
      <c r="C70" s="23"/>
      <c r="D70" s="24"/>
      <c r="E70" s="25"/>
      <c r="F70" s="25"/>
      <c r="G70" s="26"/>
      <c r="H70" s="20"/>
      <c r="I70" s="123"/>
      <c r="J70" s="169"/>
    </row>
    <row r="71" spans="1:10" ht="14.45" hidden="1" customHeight="1" x14ac:dyDescent="0.3">
      <c r="A71" s="16"/>
      <c r="B71" s="123"/>
      <c r="C71" s="169"/>
      <c r="D71" s="222"/>
      <c r="E71" s="223"/>
      <c r="F71" s="223"/>
      <c r="G71" s="224"/>
      <c r="H71" s="27"/>
      <c r="I71" s="231"/>
      <c r="J71" s="232"/>
    </row>
    <row r="72" spans="1:10" hidden="1" x14ac:dyDescent="0.3">
      <c r="A72" s="19"/>
      <c r="B72" s="123"/>
      <c r="C72" s="169"/>
      <c r="D72" s="123"/>
      <c r="E72" s="124"/>
      <c r="F72" s="124"/>
      <c r="G72" s="169"/>
      <c r="H72" s="28"/>
      <c r="I72" s="231"/>
      <c r="J72" s="232"/>
    </row>
    <row r="73" spans="1:10" ht="14.45" hidden="1" customHeight="1" x14ac:dyDescent="0.3">
      <c r="A73" s="225"/>
      <c r="B73" s="227"/>
      <c r="C73" s="228"/>
      <c r="D73" s="150"/>
      <c r="E73" s="151"/>
      <c r="F73" s="151"/>
      <c r="G73" s="152"/>
      <c r="H73" s="156"/>
      <c r="I73" s="227"/>
      <c r="J73" s="228"/>
    </row>
    <row r="74" spans="1:10" ht="14.45" hidden="1" customHeight="1" x14ac:dyDescent="0.3">
      <c r="A74" s="226"/>
      <c r="B74" s="229"/>
      <c r="C74" s="230"/>
      <c r="D74" s="153"/>
      <c r="E74" s="154"/>
      <c r="F74" s="154"/>
      <c r="G74" s="155"/>
      <c r="H74" s="157"/>
      <c r="I74" s="229"/>
      <c r="J74" s="230"/>
    </row>
    <row r="75" spans="1:10" ht="85.7" customHeight="1" x14ac:dyDescent="0.3">
      <c r="A75" s="40" t="s">
        <v>28</v>
      </c>
      <c r="B75" s="41">
        <v>9800</v>
      </c>
      <c r="C75" s="42"/>
      <c r="D75" s="189" t="s">
        <v>29</v>
      </c>
      <c r="E75" s="190"/>
      <c r="F75" s="190"/>
      <c r="G75" s="191"/>
      <c r="H75" s="43">
        <f>H77+H78+H81+H82+H79+H80</f>
        <v>5880000</v>
      </c>
      <c r="I75" s="205">
        <f>I83</f>
        <v>5880000</v>
      </c>
      <c r="J75" s="206"/>
    </row>
    <row r="76" spans="1:10" ht="17.45" customHeight="1" x14ac:dyDescent="0.3">
      <c r="A76" s="46"/>
      <c r="B76" s="41"/>
      <c r="C76" s="42"/>
      <c r="D76" s="179" t="s">
        <v>33</v>
      </c>
      <c r="E76" s="180"/>
      <c r="F76" s="180"/>
      <c r="G76" s="181"/>
      <c r="H76" s="47"/>
      <c r="I76" s="203"/>
      <c r="J76" s="204"/>
    </row>
    <row r="77" spans="1:10" hidden="1" x14ac:dyDescent="0.3">
      <c r="A77" s="47"/>
      <c r="B77" s="41"/>
      <c r="C77" s="42"/>
      <c r="D77" s="189" t="s">
        <v>32</v>
      </c>
      <c r="E77" s="190"/>
      <c r="F77" s="190"/>
      <c r="G77" s="191"/>
      <c r="H77" s="48"/>
      <c r="I77" s="49"/>
      <c r="J77" s="50"/>
    </row>
    <row r="78" spans="1:10" ht="42" customHeight="1" x14ac:dyDescent="0.3">
      <c r="A78" s="47"/>
      <c r="B78" s="41"/>
      <c r="C78" s="42"/>
      <c r="D78" s="214" t="s">
        <v>31</v>
      </c>
      <c r="E78" s="215"/>
      <c r="F78" s="215"/>
      <c r="G78" s="216"/>
      <c r="H78" s="51">
        <f>I78</f>
        <v>880000</v>
      </c>
      <c r="I78" s="205">
        <v>880000</v>
      </c>
      <c r="J78" s="206"/>
    </row>
    <row r="79" spans="1:10" x14ac:dyDescent="0.3">
      <c r="A79" s="47"/>
      <c r="B79" s="41"/>
      <c r="C79" s="42"/>
      <c r="D79" s="214" t="s">
        <v>69</v>
      </c>
      <c r="E79" s="215"/>
      <c r="F79" s="215"/>
      <c r="G79" s="216"/>
      <c r="H79" s="51">
        <f>I79</f>
        <v>3000000</v>
      </c>
      <c r="I79" s="205">
        <v>3000000</v>
      </c>
      <c r="J79" s="206"/>
    </row>
    <row r="80" spans="1:10" x14ac:dyDescent="0.3">
      <c r="A80" s="47"/>
      <c r="B80" s="41"/>
      <c r="C80" s="42"/>
      <c r="D80" s="214" t="s">
        <v>70</v>
      </c>
      <c r="E80" s="215"/>
      <c r="F80" s="215"/>
      <c r="G80" s="216"/>
      <c r="H80" s="51">
        <f>I80</f>
        <v>2000000</v>
      </c>
      <c r="I80" s="205">
        <v>2000000</v>
      </c>
      <c r="J80" s="206"/>
    </row>
    <row r="81" spans="1:14" hidden="1" x14ac:dyDescent="0.3">
      <c r="A81" s="47"/>
      <c r="B81" s="41"/>
      <c r="C81" s="42"/>
      <c r="D81" s="189" t="s">
        <v>30</v>
      </c>
      <c r="E81" s="190"/>
      <c r="F81" s="190"/>
      <c r="G81" s="191"/>
      <c r="H81" s="51"/>
      <c r="I81" s="44"/>
      <c r="J81" s="45"/>
    </row>
    <row r="82" spans="1:14" hidden="1" x14ac:dyDescent="0.3">
      <c r="A82" s="47"/>
      <c r="B82" s="41"/>
      <c r="C82" s="42"/>
      <c r="D82" s="189" t="s">
        <v>46</v>
      </c>
      <c r="E82" s="190"/>
      <c r="F82" s="190"/>
      <c r="G82" s="191"/>
      <c r="H82" s="51">
        <f t="shared" ref="H82" si="1">I82+J82</f>
        <v>0</v>
      </c>
      <c r="I82" s="41"/>
      <c r="J82" s="42"/>
    </row>
    <row r="83" spans="1:14" ht="18.75" customHeight="1" x14ac:dyDescent="0.3">
      <c r="A83" s="14">
        <v>99000000000</v>
      </c>
      <c r="B83" s="57"/>
      <c r="C83" s="58"/>
      <c r="D83" s="217" t="s">
        <v>24</v>
      </c>
      <c r="E83" s="218"/>
      <c r="F83" s="218"/>
      <c r="G83" s="219"/>
      <c r="H83" s="77">
        <f>H77+H78+H81+H82+H79+H80</f>
        <v>5880000</v>
      </c>
      <c r="I83" s="220">
        <f>I77+I78+I81+I82+I79+I80</f>
        <v>5880000</v>
      </c>
      <c r="J83" s="221"/>
    </row>
    <row r="84" spans="1:14" ht="14.45" customHeight="1" x14ac:dyDescent="0.3">
      <c r="A84" s="29"/>
      <c r="B84" s="30"/>
      <c r="C84" s="31"/>
      <c r="D84" s="233"/>
      <c r="E84" s="234"/>
      <c r="F84" s="234"/>
      <c r="G84" s="235"/>
      <c r="H84" s="32"/>
      <c r="I84" s="30"/>
      <c r="J84" s="31"/>
    </row>
    <row r="85" spans="1:14" x14ac:dyDescent="0.3">
      <c r="A85" s="8" t="s">
        <v>11</v>
      </c>
      <c r="B85" s="123" t="s">
        <v>12</v>
      </c>
      <c r="C85" s="124"/>
      <c r="D85" s="124"/>
      <c r="E85" s="124"/>
      <c r="F85" s="124"/>
      <c r="G85" s="169"/>
      <c r="H85" s="20">
        <f>H86+H87</f>
        <v>6611321</v>
      </c>
      <c r="I85" s="123"/>
      <c r="J85" s="169"/>
    </row>
    <row r="86" spans="1:14" x14ac:dyDescent="0.3">
      <c r="A86" s="8" t="s">
        <v>11</v>
      </c>
      <c r="B86" s="174" t="s">
        <v>13</v>
      </c>
      <c r="C86" s="175"/>
      <c r="D86" s="175"/>
      <c r="E86" s="175"/>
      <c r="F86" s="175"/>
      <c r="G86" s="176"/>
      <c r="H86" s="20">
        <f>H50+H60+H52+H64</f>
        <v>731321</v>
      </c>
      <c r="I86" s="123"/>
      <c r="J86" s="169"/>
    </row>
    <row r="87" spans="1:14" x14ac:dyDescent="0.3">
      <c r="A87" s="8" t="s">
        <v>11</v>
      </c>
      <c r="B87" s="174" t="s">
        <v>14</v>
      </c>
      <c r="C87" s="175"/>
      <c r="D87" s="175"/>
      <c r="E87" s="175"/>
      <c r="F87" s="175"/>
      <c r="G87" s="176"/>
      <c r="H87" s="20">
        <f>H70+H75</f>
        <v>5880000</v>
      </c>
      <c r="I87" s="123"/>
      <c r="J87" s="169"/>
    </row>
    <row r="89" spans="1:14" s="4" customFormat="1" ht="29.25" customHeight="1" x14ac:dyDescent="0.3">
      <c r="A89" s="188" t="s">
        <v>65</v>
      </c>
      <c r="B89" s="188"/>
      <c r="C89" s="188"/>
      <c r="D89" s="3"/>
      <c r="E89" s="1"/>
      <c r="F89" s="1"/>
      <c r="G89" s="2"/>
      <c r="H89" s="1" t="s">
        <v>66</v>
      </c>
      <c r="I89" s="2"/>
      <c r="J89" s="2"/>
      <c r="K89" s="1"/>
      <c r="L89" s="1"/>
      <c r="M89" s="1"/>
      <c r="N89" s="1"/>
    </row>
    <row r="90" spans="1:14" hidden="1" x14ac:dyDescent="0.3">
      <c r="A90" s="172" t="s">
        <v>21</v>
      </c>
      <c r="B90" s="172"/>
      <c r="C90" s="172"/>
      <c r="G90" s="172" t="s">
        <v>47</v>
      </c>
      <c r="H90" s="172"/>
    </row>
    <row r="91" spans="1:14" ht="14.45" hidden="1" customHeight="1" x14ac:dyDescent="0.3">
      <c r="A91" s="33" t="s">
        <v>44</v>
      </c>
      <c r="H91" s="5" t="s">
        <v>45</v>
      </c>
    </row>
  </sheetData>
  <mergeCells count="147">
    <mergeCell ref="B39:G39"/>
    <mergeCell ref="I25:J25"/>
    <mergeCell ref="B34:G34"/>
    <mergeCell ref="H28:H29"/>
    <mergeCell ref="I28:J28"/>
    <mergeCell ref="I29:J29"/>
    <mergeCell ref="I35:J35"/>
    <mergeCell ref="I31:J31"/>
    <mergeCell ref="I32:J32"/>
    <mergeCell ref="I33:J33"/>
    <mergeCell ref="B26:G27"/>
    <mergeCell ref="H24:H25"/>
    <mergeCell ref="I39:J39"/>
    <mergeCell ref="B36:G36"/>
    <mergeCell ref="I69:J69"/>
    <mergeCell ref="B87:G87"/>
    <mergeCell ref="A69:H69"/>
    <mergeCell ref="B43:G43"/>
    <mergeCell ref="B44:G44"/>
    <mergeCell ref="B47:C47"/>
    <mergeCell ref="D47:G47"/>
    <mergeCell ref="A68:J68"/>
    <mergeCell ref="D50:G50"/>
    <mergeCell ref="B48:C48"/>
    <mergeCell ref="D48:G48"/>
    <mergeCell ref="A73:A74"/>
    <mergeCell ref="B73:C74"/>
    <mergeCell ref="D73:G74"/>
    <mergeCell ref="H73:H74"/>
    <mergeCell ref="I70:J70"/>
    <mergeCell ref="I86:J86"/>
    <mergeCell ref="I85:J85"/>
    <mergeCell ref="I72:J72"/>
    <mergeCell ref="I73:J74"/>
    <mergeCell ref="D71:G71"/>
    <mergeCell ref="I71:J71"/>
    <mergeCell ref="B72:C72"/>
    <mergeCell ref="D84:G84"/>
    <mergeCell ref="D75:G75"/>
    <mergeCell ref="D76:G76"/>
    <mergeCell ref="D77:G77"/>
    <mergeCell ref="D78:G78"/>
    <mergeCell ref="D81:G81"/>
    <mergeCell ref="D82:G82"/>
    <mergeCell ref="D83:G83"/>
    <mergeCell ref="I87:J87"/>
    <mergeCell ref="I75:J75"/>
    <mergeCell ref="I76:J76"/>
    <mergeCell ref="I78:J78"/>
    <mergeCell ref="I83:J83"/>
    <mergeCell ref="D79:G79"/>
    <mergeCell ref="I79:J79"/>
    <mergeCell ref="D80:G80"/>
    <mergeCell ref="I80:J80"/>
    <mergeCell ref="B41:G41"/>
    <mergeCell ref="A37:H37"/>
    <mergeCell ref="I38:J38"/>
    <mergeCell ref="A28:A29"/>
    <mergeCell ref="B21:G21"/>
    <mergeCell ref="I60:J60"/>
    <mergeCell ref="B50:C50"/>
    <mergeCell ref="B38:G38"/>
    <mergeCell ref="A49:H49"/>
    <mergeCell ref="I59:J59"/>
    <mergeCell ref="I58:J58"/>
    <mergeCell ref="I52:J52"/>
    <mergeCell ref="B42:G42"/>
    <mergeCell ref="I53:J53"/>
    <mergeCell ref="I49:J49"/>
    <mergeCell ref="I48:J48"/>
    <mergeCell ref="B40:G40"/>
    <mergeCell ref="D60:G60"/>
    <mergeCell ref="D54:G54"/>
    <mergeCell ref="D58:G58"/>
    <mergeCell ref="B35:G35"/>
    <mergeCell ref="I34:J34"/>
    <mergeCell ref="B32:G32"/>
    <mergeCell ref="B33:G33"/>
    <mergeCell ref="I62:J62"/>
    <mergeCell ref="I63:J63"/>
    <mergeCell ref="D72:G72"/>
    <mergeCell ref="A90:C90"/>
    <mergeCell ref="G90:H90"/>
    <mergeCell ref="B51:C51"/>
    <mergeCell ref="D51:G51"/>
    <mergeCell ref="B85:G85"/>
    <mergeCell ref="B86:G86"/>
    <mergeCell ref="D62:G62"/>
    <mergeCell ref="B63:C63"/>
    <mergeCell ref="D63:G63"/>
    <mergeCell ref="D53:G53"/>
    <mergeCell ref="D59:G59"/>
    <mergeCell ref="D55:G55"/>
    <mergeCell ref="D57:G57"/>
    <mergeCell ref="B62:C62"/>
    <mergeCell ref="A89:C89"/>
    <mergeCell ref="D56:G56"/>
    <mergeCell ref="B61:C61"/>
    <mergeCell ref="D61:G61"/>
    <mergeCell ref="D52:G52"/>
    <mergeCell ref="B71:C71"/>
    <mergeCell ref="B60:C60"/>
    <mergeCell ref="D8:F8"/>
    <mergeCell ref="A14:A16"/>
    <mergeCell ref="B14:G16"/>
    <mergeCell ref="H14:H16"/>
    <mergeCell ref="A22:A23"/>
    <mergeCell ref="B22:G23"/>
    <mergeCell ref="H22:H23"/>
    <mergeCell ref="A30:A31"/>
    <mergeCell ref="B30:G31"/>
    <mergeCell ref="H30:H31"/>
    <mergeCell ref="B20:G20"/>
    <mergeCell ref="B17:G17"/>
    <mergeCell ref="B19:G19"/>
    <mergeCell ref="A18:H18"/>
    <mergeCell ref="A26:A27"/>
    <mergeCell ref="H26:H27"/>
    <mergeCell ref="A24:A25"/>
    <mergeCell ref="B28:G29"/>
    <mergeCell ref="B24:G25"/>
    <mergeCell ref="I2:J2"/>
    <mergeCell ref="I14:J14"/>
    <mergeCell ref="I61:J61"/>
    <mergeCell ref="I50:J50"/>
    <mergeCell ref="I51:J51"/>
    <mergeCell ref="I30:J30"/>
    <mergeCell ref="I36:J36"/>
    <mergeCell ref="I17:J17"/>
    <mergeCell ref="I40:J40"/>
    <mergeCell ref="I41:J41"/>
    <mergeCell ref="I47:J47"/>
    <mergeCell ref="I22:J22"/>
    <mergeCell ref="I23:J23"/>
    <mergeCell ref="I24:J24"/>
    <mergeCell ref="B67:C67"/>
    <mergeCell ref="D67:G67"/>
    <mergeCell ref="I67:J67"/>
    <mergeCell ref="B64:C64"/>
    <mergeCell ref="D64:G64"/>
    <mergeCell ref="I64:J64"/>
    <mergeCell ref="B65:C65"/>
    <mergeCell ref="D65:G65"/>
    <mergeCell ref="I65:J65"/>
    <mergeCell ref="B66:C66"/>
    <mergeCell ref="D66:G66"/>
    <mergeCell ref="I66:J66"/>
  </mergeCells>
  <pageMargins left="1.1023622047244095" right="0.70866141732283472" top="0.74803149606299213" bottom="0.74803149606299213" header="0.31496062992125984" footer="0.31496062992125984"/>
  <pageSetup paperSize="9" scale="64" orientation="portrait" r:id="rId1"/>
  <rowBreaks count="2" manualBreakCount="2">
    <brk id="45" max="9" man="1"/>
    <brk id="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2024-01-02T11:38:28Z</dcterms:modified>
</cp:coreProperties>
</file>